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8" activeTab="5"/>
  </bookViews>
  <sheets>
    <sheet name="AccTrain" sheetId="1" r:id="rId1"/>
    <sheet name="KappaTrain" sheetId="2" r:id="rId2"/>
    <sheet name="Reduction" sheetId="3" r:id="rId3"/>
    <sheet name="AccTest" sheetId="4" r:id="rId4"/>
    <sheet name="KappaTest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<sst xmlns="http://schemas.openxmlformats.org/spreadsheetml/2006/main" count="386" uniqueCount="58">
  <si>
    <t>Datasets</t>
  </si>
  <si>
    <t>GENN</t>
  </si>
  <si>
    <t>Depur</t>
  </si>
  <si>
    <t>1NN</t>
  </si>
  <si>
    <t>abalone</t>
  </si>
  <si>
    <t>banana</t>
  </si>
  <si>
    <t>chess</t>
  </si>
  <si>
    <t>coil2000</t>
  </si>
  <si>
    <t>magic</t>
  </si>
  <si>
    <t>marketing</t>
  </si>
  <si>
    <t>nursery</t>
  </si>
  <si>
    <t>page-blocks</t>
  </si>
  <si>
    <t>penbased</t>
  </si>
  <si>
    <t>phoneme</t>
  </si>
  <si>
    <t>ring</t>
  </si>
  <si>
    <t>satimage</t>
  </si>
  <si>
    <t>segment</t>
  </si>
  <si>
    <t>spambase</t>
  </si>
  <si>
    <t>splice</t>
  </si>
  <si>
    <t>texture</t>
  </si>
  <si>
    <t>thyroid</t>
  </si>
  <si>
    <t>titanic</t>
  </si>
  <si>
    <t>twonorm</t>
  </si>
  <si>
    <t>AVERAGE</t>
  </si>
  <si>
    <t>numeric</t>
  </si>
  <si>
    <t>nominal</t>
  </si>
  <si>
    <t>Puro Nominal</t>
  </si>
  <si>
    <t>Mixed</t>
  </si>
  <si>
    <t>binary</t>
  </si>
  <si>
    <t>multiclass</t>
  </si>
  <si>
    <t>Best</t>
  </si>
  <si>
    <t>Worst</t>
  </si>
  <si>
    <t>Es la ostia con Abalone</t>
  </si>
  <si>
    <t>BTS3</t>
  </si>
  <si>
    <t>NO REDUCE</t>
  </si>
  <si>
    <t>Red.</t>
  </si>
  <si>
    <t>train Acc.</t>
  </si>
  <si>
    <t>train Kap.</t>
  </si>
  <si>
    <t>tst Acc.</t>
  </si>
  <si>
    <t>tst Kap.</t>
  </si>
  <si>
    <t>AMPSO</t>
  </si>
  <si>
    <t>DSM</t>
  </si>
  <si>
    <t>VQ</t>
  </si>
  <si>
    <t>LVQ3</t>
  </si>
  <si>
    <t>LVQTC</t>
  </si>
  <si>
    <t>LVQPRU</t>
  </si>
  <si>
    <t>PSCSA</t>
  </si>
  <si>
    <t>AVQ</t>
  </si>
  <si>
    <t>BINARY</t>
  </si>
  <si>
    <t>RSP3</t>
  </si>
  <si>
    <t>ENPC</t>
  </si>
  <si>
    <t>PSO</t>
  </si>
  <si>
    <t>Chen</t>
  </si>
  <si>
    <t>HYB</t>
  </si>
  <si>
    <t>MSE</t>
  </si>
  <si>
    <t>MixtGauss</t>
  </si>
  <si>
    <t>SGP</t>
  </si>
  <si>
    <t>MULTI-CLASS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</si>
</sst>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4" fillId="0" borderId="0" xfId="0" applyFont="1" applyAlignment="1">
      <alignment/>
    </xf>
    <xf numFmtId="164" fontId="0" fillId="24" borderId="0" xfId="0" applyFont="1" applyFill="1" applyAlignment="1">
      <alignment/>
    </xf>
    <xf numFmtId="165" fontId="0" fillId="0" borderId="0" xfId="0" applyNumberFormat="1" applyAlignment="1">
      <alignment/>
    </xf>
    <xf numFmtId="165" fontId="14" fillId="0" borderId="0" xfId="0" applyNumberFormat="1" applyFont="1" applyAlignment="1">
      <alignment/>
    </xf>
    <xf numFmtId="164" fontId="12" fillId="0" borderId="0" xfId="0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19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5" fontId="20" fillId="0" borderId="0" xfId="0" applyNumberFormat="1" applyFont="1" applyAlignment="1">
      <alignment/>
    </xf>
    <xf numFmtId="165" fontId="21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F1" sqref="F1"/>
    </sheetView>
  </sheetViews>
  <sheetFormatPr defaultColWidth="11.421875" defaultRowHeight="15"/>
  <cols>
    <col min="1" max="5" width="11.8515625" style="1" customWidth="1"/>
    <col min="6" max="8" width="8.28125" style="1" customWidth="1"/>
    <col min="9" max="187" width="10.8515625" style="1" customWidth="1"/>
    <col min="188" max="16384" width="10.8515625" style="0" customWidth="1"/>
  </cols>
  <sheetData>
    <row r="1" spans="1:6" s="2" customFormat="1" ht="14.25">
      <c r="A1" s="2" t="s">
        <v>0</v>
      </c>
      <c r="B1" s="2" t="s">
        <v>1</v>
      </c>
      <c r="D1" s="2" t="s">
        <v>2</v>
      </c>
      <c r="F1" s="2" t="s">
        <v>3</v>
      </c>
    </row>
    <row r="2" spans="1:7" ht="14.25">
      <c r="A2" s="3" t="s">
        <v>4</v>
      </c>
      <c r="B2" s="1">
        <v>0.2936</v>
      </c>
      <c r="C2" s="1">
        <v>0.0057</v>
      </c>
      <c r="D2" s="1">
        <v>0.3018</v>
      </c>
      <c r="E2" s="1">
        <v>0.003</v>
      </c>
      <c r="F2" s="1">
        <v>0.1987</v>
      </c>
      <c r="G2" s="1">
        <v>0.0033</v>
      </c>
    </row>
    <row r="3" spans="1:7" ht="13.5">
      <c r="A3" s="1" t="s">
        <v>5</v>
      </c>
      <c r="B3" s="1">
        <v>0.9074</v>
      </c>
      <c r="C3" s="1">
        <v>0.0023</v>
      </c>
      <c r="D3" s="1">
        <v>0.9214</v>
      </c>
      <c r="E3" s="1">
        <v>0.002</v>
      </c>
      <c r="F3" s="1">
        <v>0.8711</v>
      </c>
      <c r="G3" s="1">
        <v>0.0021</v>
      </c>
    </row>
    <row r="4" spans="1:7" ht="14.25">
      <c r="A4" s="3" t="s">
        <v>6</v>
      </c>
      <c r="B4" s="1">
        <v>0.8948</v>
      </c>
      <c r="C4" s="1">
        <v>0.0041</v>
      </c>
      <c r="D4" s="1">
        <v>0.832</v>
      </c>
      <c r="E4" s="1">
        <v>0.0037</v>
      </c>
      <c r="F4" s="1">
        <v>0.8445</v>
      </c>
      <c r="G4" s="1">
        <v>0.0027</v>
      </c>
    </row>
    <row r="5" spans="1:7" ht="13.5">
      <c r="A5" s="1" t="s">
        <v>7</v>
      </c>
      <c r="B5" s="1">
        <v>0.9279</v>
      </c>
      <c r="C5" s="1">
        <v>0.0013</v>
      </c>
      <c r="D5" s="1">
        <v>0.9406</v>
      </c>
      <c r="E5" s="1">
        <v>0.0003</v>
      </c>
      <c r="F5" s="1">
        <v>0.8963</v>
      </c>
      <c r="G5" s="1">
        <v>0.0009</v>
      </c>
    </row>
    <row r="6" spans="1:7" ht="14.25">
      <c r="A6" s="1" t="s">
        <v>8</v>
      </c>
      <c r="B6" s="1">
        <v>0.8604</v>
      </c>
      <c r="C6" s="1">
        <v>0.0017</v>
      </c>
      <c r="D6" s="1">
        <v>0.8592</v>
      </c>
      <c r="E6" s="1">
        <v>0.0016</v>
      </c>
      <c r="F6" s="1">
        <v>0.8069</v>
      </c>
      <c r="G6" s="1">
        <v>0.0018</v>
      </c>
    </row>
    <row r="7" spans="1:7" ht="13.5">
      <c r="A7" s="1" t="s">
        <v>9</v>
      </c>
      <c r="B7" s="1">
        <v>0.37</v>
      </c>
      <c r="C7" s="1">
        <v>0.0055</v>
      </c>
      <c r="D7" s="1">
        <v>0.3372</v>
      </c>
      <c r="E7" s="1">
        <v>0.0037</v>
      </c>
      <c r="F7" s="1">
        <v>0.275</v>
      </c>
      <c r="G7" s="1">
        <v>0.0024</v>
      </c>
    </row>
    <row r="8" spans="1:7" ht="14.25">
      <c r="A8" s="3" t="s">
        <v>10</v>
      </c>
      <c r="B8" s="1">
        <v>0.8768</v>
      </c>
      <c r="C8" s="1">
        <v>0.0028</v>
      </c>
      <c r="D8" s="1">
        <v>0.8979</v>
      </c>
      <c r="E8" s="1">
        <v>0.0029</v>
      </c>
      <c r="F8" s="1">
        <v>0.8248</v>
      </c>
      <c r="G8" s="1">
        <v>0.0021</v>
      </c>
    </row>
    <row r="9" spans="1:7" ht="14.25">
      <c r="A9" s="1" t="s">
        <v>11</v>
      </c>
      <c r="B9" s="1">
        <v>0.9654</v>
      </c>
      <c r="C9" s="1">
        <v>0.0014</v>
      </c>
      <c r="D9" s="1">
        <v>0.9598</v>
      </c>
      <c r="E9" s="1">
        <v>0.0012</v>
      </c>
      <c r="F9" s="1">
        <v>0.9565</v>
      </c>
      <c r="G9" s="1">
        <v>0.0016</v>
      </c>
    </row>
    <row r="10" spans="1:7" ht="14.25">
      <c r="A10" s="1" t="s">
        <v>12</v>
      </c>
      <c r="B10" s="1">
        <v>0.995</v>
      </c>
      <c r="C10" s="1">
        <v>0.0003</v>
      </c>
      <c r="D10" s="1">
        <v>0.9935</v>
      </c>
      <c r="E10" s="1">
        <v>0.0005</v>
      </c>
      <c r="F10" s="1">
        <v>0.9937</v>
      </c>
      <c r="G10" s="1">
        <v>0.0004</v>
      </c>
    </row>
    <row r="11" spans="1:7" ht="14.25">
      <c r="A11" s="1" t="s">
        <v>13</v>
      </c>
      <c r="B11" s="1">
        <v>0.9188</v>
      </c>
      <c r="C11" s="1">
        <v>0.0023</v>
      </c>
      <c r="D11" s="1">
        <v>0.9003</v>
      </c>
      <c r="E11" s="1">
        <v>0.0025</v>
      </c>
      <c r="F11" s="1">
        <v>0.8998</v>
      </c>
      <c r="G11" s="1">
        <v>0.0023</v>
      </c>
    </row>
    <row r="12" spans="1:7" ht="14.25">
      <c r="A12" s="1" t="s">
        <v>14</v>
      </c>
      <c r="B12" s="1">
        <v>0.7667</v>
      </c>
      <c r="C12" s="1">
        <v>0.0027</v>
      </c>
      <c r="D12" s="1">
        <v>0.5414</v>
      </c>
      <c r="E12" s="1">
        <v>0.0018</v>
      </c>
      <c r="F12" s="1">
        <v>0.7507</v>
      </c>
      <c r="G12" s="1">
        <v>0.0019</v>
      </c>
    </row>
    <row r="13" spans="1:7" ht="14.25">
      <c r="A13" s="1" t="s">
        <v>15</v>
      </c>
      <c r="B13" s="1">
        <v>0.9257</v>
      </c>
      <c r="C13" s="1">
        <v>0.0024</v>
      </c>
      <c r="D13" s="1">
        <v>0.9145</v>
      </c>
      <c r="E13" s="1">
        <v>0.0023</v>
      </c>
      <c r="F13" s="1">
        <v>0.9074</v>
      </c>
      <c r="G13" s="1">
        <v>0.0027</v>
      </c>
    </row>
    <row r="14" spans="1:7" ht="14.25">
      <c r="A14" s="1" t="s">
        <v>16</v>
      </c>
      <c r="B14" s="1">
        <v>0.9701</v>
      </c>
      <c r="C14" s="1">
        <v>0.0022</v>
      </c>
      <c r="D14" s="1">
        <v>0.9557</v>
      </c>
      <c r="E14" s="1">
        <v>0.0022</v>
      </c>
      <c r="F14" s="1">
        <v>0.9673</v>
      </c>
      <c r="G14" s="1">
        <v>0.0022</v>
      </c>
    </row>
    <row r="15" spans="1:7" ht="14.25">
      <c r="A15" s="1" t="s">
        <v>17</v>
      </c>
      <c r="B15" s="1">
        <v>0.9204</v>
      </c>
      <c r="C15" s="1">
        <v>0.0038</v>
      </c>
      <c r="D15" s="1">
        <v>0.8946</v>
      </c>
      <c r="E15" s="1">
        <v>0.002</v>
      </c>
      <c r="F15" s="1">
        <v>0.9001</v>
      </c>
      <c r="G15" s="1">
        <v>0.004</v>
      </c>
    </row>
    <row r="16" spans="1:7" ht="14.25">
      <c r="A16" s="3" t="s">
        <v>18</v>
      </c>
      <c r="B16" s="1">
        <v>0.8054</v>
      </c>
      <c r="C16" s="1">
        <v>0.0056</v>
      </c>
      <c r="D16" s="1">
        <v>0.781</v>
      </c>
      <c r="E16" s="1">
        <v>0.0046</v>
      </c>
      <c r="F16" s="1">
        <v>0.7525</v>
      </c>
      <c r="G16" s="1">
        <v>0.0032</v>
      </c>
    </row>
    <row r="17" spans="1:8" s="2" customFormat="1" ht="14.25">
      <c r="A17" s="1" t="s">
        <v>19</v>
      </c>
      <c r="B17" s="1">
        <v>0.9955</v>
      </c>
      <c r="C17" s="1">
        <v>0.0005</v>
      </c>
      <c r="D17" s="1">
        <v>0.9855</v>
      </c>
      <c r="E17" s="1">
        <v>0.0007</v>
      </c>
      <c r="F17" s="1">
        <v>0.9905</v>
      </c>
      <c r="G17" s="1">
        <v>0.0004</v>
      </c>
      <c r="H17" s="1"/>
    </row>
    <row r="18" spans="1:8" s="2" customFormat="1" ht="14.25">
      <c r="A18" s="3" t="s">
        <v>20</v>
      </c>
      <c r="B18" s="1">
        <v>0.9439</v>
      </c>
      <c r="C18" s="1">
        <v>0.001</v>
      </c>
      <c r="D18" s="1">
        <v>0.9395</v>
      </c>
      <c r="E18" s="1">
        <v>0.0013</v>
      </c>
      <c r="F18" s="1">
        <v>0.9241</v>
      </c>
      <c r="G18" s="1">
        <v>0.0016</v>
      </c>
      <c r="H18" s="1"/>
    </row>
    <row r="19" spans="1:7" ht="14.25">
      <c r="A19" s="1" t="s">
        <v>21</v>
      </c>
      <c r="B19" s="1">
        <v>0.7087</v>
      </c>
      <c r="C19" s="1">
        <v>0.0905</v>
      </c>
      <c r="D19" s="1">
        <v>0.7483</v>
      </c>
      <c r="E19" s="1">
        <v>0.0083</v>
      </c>
      <c r="F19" s="1">
        <v>0.6009</v>
      </c>
      <c r="G19" s="1">
        <v>0.0437</v>
      </c>
    </row>
    <row r="20" spans="1:7" ht="14.25">
      <c r="A20" s="1" t="s">
        <v>22</v>
      </c>
      <c r="B20" s="1">
        <v>0.9673</v>
      </c>
      <c r="C20" s="1">
        <v>0.001</v>
      </c>
      <c r="D20" s="1">
        <v>0.9706</v>
      </c>
      <c r="E20" s="1">
        <v>0.0008</v>
      </c>
      <c r="F20" s="1">
        <v>0.9477</v>
      </c>
      <c r="G20" s="1">
        <v>0.0009</v>
      </c>
    </row>
    <row r="21" spans="1:7" ht="13.5">
      <c r="A21" s="2" t="s">
        <v>23</v>
      </c>
      <c r="B21" s="1">
        <f>AVERAGE(B2:B20)</f>
        <v>0.8428315789473684</v>
      </c>
      <c r="C21" s="1">
        <f>STDEV(C2:C20)</f>
        <v>0.020236799899574998</v>
      </c>
      <c r="D21" s="1">
        <f>AVERAGE(D2:D20)</f>
        <v>0.8249894736842107</v>
      </c>
      <c r="E21" s="1">
        <f>STDEV(E2:E20)</f>
        <v>0.0018429730620935128</v>
      </c>
      <c r="F21" s="1">
        <f>AVERAGE(F2:F20)</f>
        <v>0.8057105263157893</v>
      </c>
      <c r="G21" s="1">
        <f>STDEV(G2:G20)</f>
        <v>0.00960755368027149</v>
      </c>
    </row>
    <row r="22" spans="2:6" ht="14.25">
      <c r="B22" s="2" t="s">
        <v>1</v>
      </c>
      <c r="C22" s="2"/>
      <c r="D22" s="2" t="s">
        <v>2</v>
      </c>
      <c r="F22" s="2" t="s">
        <v>3</v>
      </c>
    </row>
    <row r="24" spans="1:6" ht="14.25">
      <c r="A24" t="s">
        <v>24</v>
      </c>
      <c r="B24" s="1">
        <f>AVERAGE(B3,B5,B6,B7,B9:B15,B17,B19,B20)</f>
        <v>0.8713785714285713</v>
      </c>
      <c r="D24" s="1">
        <f>AVERAGE(D3,D5,D6,D7,D9:D15,D17,D19,D20)</f>
        <v>0.8516142857142857</v>
      </c>
      <c r="F24" s="1">
        <f>AVERAGE(F3,F5,F6,F7,F9:F15,F17,F19,F20)</f>
        <v>0.8402785714285715</v>
      </c>
    </row>
    <row r="25" spans="1:6" ht="13.5">
      <c r="A25" t="s">
        <v>25</v>
      </c>
      <c r="B25" s="1">
        <f>AVERAGE(B2,B4,B8,B16,B18)</f>
        <v>0.7628999999999999</v>
      </c>
      <c r="D25" s="1">
        <f>AVERAGE(D2,D4,D8,D16,D18)</f>
        <v>0.75044</v>
      </c>
      <c r="F25" s="1">
        <f>AVERAGE(F2,F4,F8,F16,F18)</f>
        <v>0.7089200000000001</v>
      </c>
    </row>
    <row r="26" spans="1:8" ht="13.5">
      <c r="A26" s="1" t="s">
        <v>26</v>
      </c>
      <c r="B26">
        <f>AVERAGE(B4,B16,B8)</f>
        <v>0.859</v>
      </c>
      <c r="C26">
        <f>AVERAGE(C4,C16,C8)</f>
        <v>0.004166666666666667</v>
      </c>
      <c r="D26">
        <f>AVERAGE(D4,D16,D8)</f>
        <v>0.8369666666666666</v>
      </c>
      <c r="E26">
        <f>AVERAGE(E4,E16,E8)</f>
        <v>0.0037333333333333333</v>
      </c>
      <c r="F26">
        <f>AVERAGE(F4,F16,F8)</f>
        <v>0.8072666666666667</v>
      </c>
      <c r="G26">
        <f>AVERAGE(G4,G16,G8)</f>
        <v>0.0026666666666666666</v>
      </c>
      <c r="H26"/>
    </row>
    <row r="27" spans="1:8" ht="14.25">
      <c r="A27" s="1" t="s">
        <v>27</v>
      </c>
      <c r="B27">
        <f>AVERAGE(B2)</f>
        <v>0.2936</v>
      </c>
      <c r="C27">
        <f>AVERAGE(C2)</f>
        <v>0.0057</v>
      </c>
      <c r="D27">
        <f>AVERAGE(D2)</f>
        <v>0.3018</v>
      </c>
      <c r="E27">
        <f>AVERAGE(E2)</f>
        <v>0.003</v>
      </c>
      <c r="F27">
        <f>AVERAGE(F2)</f>
        <v>0.1987</v>
      </c>
      <c r="G27">
        <f>AVERAGE(G2)</f>
        <v>0.0033</v>
      </c>
      <c r="H27"/>
    </row>
    <row r="28" spans="1:8" ht="14.25">
      <c r="A28" s="1" t="s">
        <v>28</v>
      </c>
      <c r="B28">
        <f>AVERAGE(B3,B4,B5,B6,B11,B12,B15,B19,B20)</f>
        <v>0.8747111111111111</v>
      </c>
      <c r="C28">
        <f>AVERAGE(C3,C4,C5,C6,C11,C12,C15,C19,C20)</f>
        <v>0.012188888888888886</v>
      </c>
      <c r="D28">
        <f>AVERAGE(D3,D4,D5,D6,D11,D12,D15,D19,D20)</f>
        <v>0.8453777777777778</v>
      </c>
      <c r="E28">
        <f>AVERAGE(E3,E4,E5,E6,E11,E12,E15,E19,E20)</f>
        <v>0.0025555555555555557</v>
      </c>
      <c r="F28">
        <f>AVERAGE(F3,F4,F5,F6,F11,F12,F15,F19,F20)</f>
        <v>0.8353333333333334</v>
      </c>
      <c r="G28">
        <f>AVERAGE(G3,G4,G5,G6,G11,G12,G15,G19,G20)</f>
        <v>0.0067</v>
      </c>
      <c r="H28"/>
    </row>
    <row r="29" spans="1:8" ht="14.25">
      <c r="A29" s="1" t="s">
        <v>29</v>
      </c>
      <c r="B29">
        <f>AVERAGE(B2,B7,B8,B9,B10,B13,B14,B16,B17,B18)</f>
        <v>0.8141399999999999</v>
      </c>
      <c r="C29">
        <f>AVERAGE(C2,C7,C8,C9,C10,C13,C14,C16,C17,C18)</f>
        <v>0.0027400000000000002</v>
      </c>
      <c r="D29">
        <f>AVERAGE(D2,D7,D8,D9,D10,D13,D14,D16,D17,D18)</f>
        <v>0.80664</v>
      </c>
      <c r="E29">
        <f>AVERAGE(E2,E7,E8,E9,E10,E13,E14,E16,E17,E18)</f>
        <v>0.00224</v>
      </c>
      <c r="F29">
        <f>AVERAGE(F2,F7,F8,F9,F10,F13,F14,F16,F17,F18)</f>
        <v>0.77905</v>
      </c>
      <c r="G29">
        <f>AVERAGE(G2,G7,G8,G9,G10,G13,G14,G16,G17,G18)</f>
        <v>0.00199</v>
      </c>
      <c r="H29"/>
    </row>
    <row r="31" spans="1:8" ht="14.25">
      <c r="A31" t="s">
        <v>30</v>
      </c>
      <c r="B31" s="4">
        <f>MAX(B2:B20)</f>
        <v>0.9955</v>
      </c>
      <c r="C31" s="4">
        <f>MAX(C2:C20)</f>
        <v>0.0905</v>
      </c>
      <c r="D31" s="4">
        <f>MAX(D2:D20)</f>
        <v>0.9935</v>
      </c>
      <c r="E31" s="4">
        <f>MAX(E2:E20)</f>
        <v>0.0083</v>
      </c>
      <c r="F31" s="4">
        <f>MAX(F2:F20)</f>
        <v>0.9937</v>
      </c>
      <c r="G31" s="4">
        <f>MAX(G2:G20)</f>
        <v>0.0437</v>
      </c>
      <c r="H31" s="4"/>
    </row>
    <row r="32" spans="1:8" ht="14.25">
      <c r="A32" t="s">
        <v>31</v>
      </c>
      <c r="B32" s="4">
        <f>MIN(B2:B20)</f>
        <v>0.2936</v>
      </c>
      <c r="C32" s="4">
        <f>MIN(C2:C20)</f>
        <v>0.0003</v>
      </c>
      <c r="D32" s="4">
        <f>MIN(D2:D20)</f>
        <v>0.3018</v>
      </c>
      <c r="E32" s="4">
        <f>MIN(E2:E20)</f>
        <v>0.0003</v>
      </c>
      <c r="F32" s="4">
        <f>MIN(F2:F20)</f>
        <v>0.1987</v>
      </c>
      <c r="G32" s="4">
        <f>MIN(G2:G20)</f>
        <v>0.0004</v>
      </c>
      <c r="H32" s="4"/>
    </row>
  </sheetData>
  <sheetProtection selectLockedCells="1" selectUnlockedCells="1"/>
  <printOptions/>
  <pageMargins left="0.7006944444444444" right="0.7006944444444444" top="0.7520833333333333" bottom="0.752083333333333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1" sqref="F1"/>
    </sheetView>
  </sheetViews>
  <sheetFormatPr defaultColWidth="11.421875" defaultRowHeight="15"/>
  <cols>
    <col min="1" max="5" width="11.8515625" style="0" customWidth="1"/>
    <col min="6" max="6" width="10.421875" style="0" customWidth="1"/>
    <col min="7" max="7" width="8.421875" style="0" customWidth="1"/>
  </cols>
  <sheetData>
    <row r="1" spans="1:6" s="2" customFormat="1" ht="14.25">
      <c r="A1" s="2" t="s">
        <v>0</v>
      </c>
      <c r="B1" s="2" t="s">
        <v>1</v>
      </c>
      <c r="D1" s="2" t="s">
        <v>2</v>
      </c>
      <c r="F1" s="2" t="s">
        <v>3</v>
      </c>
    </row>
    <row r="2" spans="1:7" ht="14.25">
      <c r="A2" t="s">
        <v>4</v>
      </c>
      <c r="B2">
        <v>0.206</v>
      </c>
      <c r="C2">
        <v>0.0063</v>
      </c>
      <c r="D2">
        <v>0.2014</v>
      </c>
      <c r="E2">
        <v>0.0034</v>
      </c>
      <c r="F2" s="4">
        <v>0.10397622877946888</v>
      </c>
      <c r="G2" s="4">
        <v>0.0037298543215025077</v>
      </c>
    </row>
    <row r="3" spans="1:7" ht="13.5">
      <c r="A3" t="s">
        <v>5</v>
      </c>
      <c r="B3">
        <v>0.8124</v>
      </c>
      <c r="C3">
        <v>0.0047</v>
      </c>
      <c r="D3">
        <v>0.8406</v>
      </c>
      <c r="E3">
        <v>0.0041</v>
      </c>
      <c r="F3" s="4">
        <v>0.7395199813634538</v>
      </c>
      <c r="G3" s="4">
        <v>0.004293810046626078</v>
      </c>
    </row>
    <row r="4" spans="1:7" ht="14.25">
      <c r="A4" t="s">
        <v>6</v>
      </c>
      <c r="B4">
        <v>0.7877</v>
      </c>
      <c r="C4">
        <v>0.0084</v>
      </c>
      <c r="D4">
        <v>0.6587</v>
      </c>
      <c r="E4">
        <v>0.0077</v>
      </c>
      <c r="F4" s="4">
        <v>0.6849126373112916</v>
      </c>
      <c r="G4" s="4">
        <v>0.005533208348212532</v>
      </c>
    </row>
    <row r="5" spans="1:7" ht="13.5">
      <c r="A5" t="s">
        <v>7</v>
      </c>
      <c r="B5">
        <v>0.0986</v>
      </c>
      <c r="C5">
        <v>0.0151</v>
      </c>
      <c r="D5">
        <v>0.0288</v>
      </c>
      <c r="E5">
        <v>0.014</v>
      </c>
      <c r="F5" s="4">
        <v>0.05817171049155543</v>
      </c>
      <c r="G5" s="4">
        <v>0.007966517492271598</v>
      </c>
    </row>
    <row r="6" spans="1:7" ht="14.25">
      <c r="A6" t="s">
        <v>8</v>
      </c>
      <c r="B6">
        <v>0.6837</v>
      </c>
      <c r="C6">
        <v>0.0038</v>
      </c>
      <c r="D6">
        <v>0.6731</v>
      </c>
      <c r="E6">
        <v>0.0042</v>
      </c>
      <c r="F6" s="4">
        <v>0.565917409934424</v>
      </c>
      <c r="G6" s="4">
        <v>0.004179906533471261</v>
      </c>
    </row>
    <row r="7" spans="1:7" ht="13.5">
      <c r="A7" t="s">
        <v>9</v>
      </c>
      <c r="B7">
        <v>0.2787</v>
      </c>
      <c r="C7">
        <v>0.0064</v>
      </c>
      <c r="D7">
        <v>0.2318</v>
      </c>
      <c r="E7">
        <v>0.0038</v>
      </c>
      <c r="F7" s="4">
        <v>0.17314663744374434</v>
      </c>
      <c r="G7" s="4">
        <v>0.002907020047728058</v>
      </c>
    </row>
    <row r="8" spans="1:7" ht="14.25">
      <c r="A8" t="s">
        <v>10</v>
      </c>
      <c r="B8">
        <v>0.8195</v>
      </c>
      <c r="C8">
        <v>0.004</v>
      </c>
      <c r="D8">
        <v>0.8493</v>
      </c>
      <c r="E8">
        <v>0.0044</v>
      </c>
      <c r="F8" s="4">
        <v>0.7440913437174551</v>
      </c>
      <c r="G8" s="4">
        <v>0.0030262148849334158</v>
      </c>
    </row>
    <row r="9" spans="1:7" ht="14.25">
      <c r="A9" t="s">
        <v>11</v>
      </c>
      <c r="B9">
        <v>0.8081</v>
      </c>
      <c r="C9">
        <v>0.0078</v>
      </c>
      <c r="D9">
        <v>0.763</v>
      </c>
      <c r="E9">
        <v>0.0078</v>
      </c>
      <c r="F9" s="4">
        <v>0.7637000968945192</v>
      </c>
      <c r="G9" s="4">
        <v>0.008527532682520423</v>
      </c>
    </row>
    <row r="10" spans="1:7" ht="14.25">
      <c r="A10" t="s">
        <v>12</v>
      </c>
      <c r="B10">
        <v>0.9945</v>
      </c>
      <c r="C10">
        <v>0.0004</v>
      </c>
      <c r="D10">
        <v>0.9928</v>
      </c>
      <c r="E10">
        <v>0.0005</v>
      </c>
      <c r="F10" s="4">
        <v>0.9929453379255941</v>
      </c>
      <c r="G10" s="4">
        <v>0.00042628443056914005</v>
      </c>
    </row>
    <row r="11" spans="1:7" ht="14.25">
      <c r="A11" t="s">
        <v>13</v>
      </c>
      <c r="B11">
        <v>0.8009</v>
      </c>
      <c r="C11">
        <v>0.0057</v>
      </c>
      <c r="D11">
        <v>0.7528</v>
      </c>
      <c r="E11">
        <v>0.007</v>
      </c>
      <c r="F11" s="4">
        <v>0.7537984352491105</v>
      </c>
      <c r="G11" s="4">
        <v>0.0056471192876779005</v>
      </c>
    </row>
    <row r="12" spans="1:7" ht="14.25">
      <c r="A12" t="s">
        <v>14</v>
      </c>
      <c r="B12">
        <v>0.5313</v>
      </c>
      <c r="C12">
        <v>0.0055</v>
      </c>
      <c r="D12">
        <v>0.0745</v>
      </c>
      <c r="E12">
        <v>0.0037</v>
      </c>
      <c r="F12" s="4">
        <v>0.4990104149923772</v>
      </c>
      <c r="G12" s="4">
        <v>0.003823758115564915</v>
      </c>
    </row>
    <row r="13" spans="1:7" ht="14.25">
      <c r="A13" t="s">
        <v>15</v>
      </c>
      <c r="B13">
        <v>0.9082</v>
      </c>
      <c r="C13">
        <v>0.003</v>
      </c>
      <c r="D13">
        <v>0.8945</v>
      </c>
      <c r="E13">
        <v>0.0029</v>
      </c>
      <c r="F13" s="4">
        <v>0.8857945067882579</v>
      </c>
      <c r="G13" s="4">
        <v>0.00335414766855124</v>
      </c>
    </row>
    <row r="14" spans="1:7" ht="14.25">
      <c r="A14" t="s">
        <v>16</v>
      </c>
      <c r="B14">
        <v>0.9651</v>
      </c>
      <c r="C14">
        <v>0.0026</v>
      </c>
      <c r="D14">
        <v>0.9483</v>
      </c>
      <c r="E14">
        <v>0.0025</v>
      </c>
      <c r="F14" s="4">
        <v>0.961896745230078</v>
      </c>
      <c r="G14" s="4">
        <v>0.0026247860162606136</v>
      </c>
    </row>
    <row r="15" spans="1:7" ht="14.25">
      <c r="A15" t="s">
        <v>17</v>
      </c>
      <c r="B15">
        <v>0.8328</v>
      </c>
      <c r="C15">
        <v>0.0079</v>
      </c>
      <c r="D15">
        <v>0.7765</v>
      </c>
      <c r="E15">
        <v>0.0043</v>
      </c>
      <c r="F15" s="4">
        <v>0.7907326182605854</v>
      </c>
      <c r="G15" s="4">
        <v>0.00822184299856421</v>
      </c>
    </row>
    <row r="16" spans="1:7" ht="14.25">
      <c r="A16" t="s">
        <v>18</v>
      </c>
      <c r="B16">
        <v>0.6892</v>
      </c>
      <c r="C16">
        <v>0.009</v>
      </c>
      <c r="D16">
        <v>0.6624</v>
      </c>
      <c r="E16">
        <v>0.0068</v>
      </c>
      <c r="F16" s="4">
        <v>0.6092487628780496</v>
      </c>
      <c r="G16" s="4">
        <v>0.004866553063287002</v>
      </c>
    </row>
    <row r="17" spans="1:7" s="2" customFormat="1" ht="14.25">
      <c r="A17" t="s">
        <v>19</v>
      </c>
      <c r="B17">
        <v>0.995</v>
      </c>
      <c r="C17">
        <v>0.0006</v>
      </c>
      <c r="D17">
        <v>0.984</v>
      </c>
      <c r="E17">
        <v>0.0008</v>
      </c>
      <c r="F17" s="4">
        <v>0.9895111111111106</v>
      </c>
      <c r="G17" s="4">
        <v>0.0004661372658533517</v>
      </c>
    </row>
    <row r="18" spans="1:7" s="2" customFormat="1" ht="14.25">
      <c r="A18" t="s">
        <v>20</v>
      </c>
      <c r="B18">
        <v>0.4858</v>
      </c>
      <c r="C18">
        <v>0.0102</v>
      </c>
      <c r="D18">
        <v>0.3183</v>
      </c>
      <c r="E18">
        <v>0.0231</v>
      </c>
      <c r="F18" s="4">
        <v>0.4005364466357525</v>
      </c>
      <c r="G18" s="4">
        <v>0.012200067987478023</v>
      </c>
    </row>
    <row r="19" spans="1:7" ht="14.25">
      <c r="A19" t="s">
        <v>21</v>
      </c>
      <c r="B19">
        <v>0.2986</v>
      </c>
      <c r="C19">
        <v>0.1163</v>
      </c>
      <c r="D19">
        <v>0.4204</v>
      </c>
      <c r="E19">
        <v>0.0096</v>
      </c>
      <c r="F19" s="4">
        <v>0.1261365289752118</v>
      </c>
      <c r="G19" s="4">
        <v>0.06346687558008564</v>
      </c>
    </row>
    <row r="20" spans="1:7" ht="14.25">
      <c r="A20" t="s">
        <v>22</v>
      </c>
      <c r="B20">
        <v>0.9346</v>
      </c>
      <c r="C20">
        <v>0.0019</v>
      </c>
      <c r="D20">
        <v>0.9413</v>
      </c>
      <c r="E20">
        <v>0.0016</v>
      </c>
      <c r="F20" s="4">
        <v>0.8953150073037948</v>
      </c>
      <c r="G20" s="4">
        <v>0.0018140159231755573</v>
      </c>
    </row>
    <row r="21" spans="1:7" ht="13.5">
      <c r="A21" s="2" t="s">
        <v>23</v>
      </c>
      <c r="B21">
        <f>AVERAGE(B2:B20)</f>
        <v>0.6805631578947369</v>
      </c>
      <c r="C21">
        <v>0.279016109388411</v>
      </c>
      <c r="D21">
        <f>AVERAGE(D2:D20)</f>
        <v>0.6322368421052631</v>
      </c>
      <c r="E21">
        <f>STDEV(D2:D20)</f>
        <v>0.3187481193156306</v>
      </c>
      <c r="F21" s="5">
        <f>AVERAGE(F2:F20)</f>
        <v>0.6178085242782018</v>
      </c>
      <c r="G21" s="5">
        <f>STDEV(F2:F20)</f>
        <v>0.3101815293504391</v>
      </c>
    </row>
    <row r="22" spans="2:6" ht="14.25">
      <c r="B22" s="2" t="s">
        <v>1</v>
      </c>
      <c r="C22" s="2"/>
      <c r="D22" s="2" t="s">
        <v>2</v>
      </c>
      <c r="F22" s="2" t="s">
        <v>3</v>
      </c>
    </row>
    <row r="24" spans="1:7" ht="14.25">
      <c r="A24" t="s">
        <v>24</v>
      </c>
      <c r="B24" s="1">
        <f>AVERAGE(B3,B5,B6,B7,B9:B15,B17,B19,B20)</f>
        <v>0.7101785714285712</v>
      </c>
      <c r="C24" s="1"/>
      <c r="D24" s="1">
        <f>AVERAGE(D3,D5,D6,D7,D9:D15,D17,D19,D20)</f>
        <v>0.6658857142857143</v>
      </c>
      <c r="E24" s="1"/>
      <c r="F24" s="1">
        <f>AVERAGE(F3,F5,F6,F7,F9:F15,F17,F19,F20)</f>
        <v>0.6568283244259868</v>
      </c>
      <c r="G24" s="1"/>
    </row>
    <row r="25" spans="1:7" ht="13.5">
      <c r="A25" t="s">
        <v>25</v>
      </c>
      <c r="B25" s="1">
        <f>AVERAGE(B2,B4,B8,B16,B18)</f>
        <v>0.59764</v>
      </c>
      <c r="C25" s="1"/>
      <c r="D25" s="1">
        <f>AVERAGE(D2,D4,D8,D16,D18)</f>
        <v>0.53802</v>
      </c>
      <c r="E25" s="1"/>
      <c r="F25" s="1">
        <f>AVERAGE(F2,F4,F8,F16,F18)</f>
        <v>0.5085530838644036</v>
      </c>
      <c r="G25" s="1"/>
    </row>
    <row r="26" spans="1:7" ht="13.5">
      <c r="A26" s="1" t="s">
        <v>26</v>
      </c>
      <c r="B26">
        <f>AVERAGE(B4,B16,B8)</f>
        <v>0.7654666666666667</v>
      </c>
      <c r="C26">
        <f>AVERAGE(C4,C16,C8)</f>
        <v>0.007133333333333333</v>
      </c>
      <c r="D26">
        <f>AVERAGE(D4,D16,D8)</f>
        <v>0.7234666666666666</v>
      </c>
      <c r="E26">
        <f>AVERAGE(E4,E16,E8)</f>
        <v>0.0063</v>
      </c>
      <c r="F26">
        <f>AVERAGE(F4,F16,F8)</f>
        <v>0.6794175813022654</v>
      </c>
      <c r="G26">
        <f>AVERAGE(G4,G16,G8)</f>
        <v>0.0044753254321443165</v>
      </c>
    </row>
    <row r="27" spans="1:7" ht="14.25">
      <c r="A27" s="1" t="s">
        <v>27</v>
      </c>
      <c r="B27">
        <f>AVERAGE(B2)</f>
        <v>0.206</v>
      </c>
      <c r="C27">
        <f>AVERAGE(C2)</f>
        <v>0.0063</v>
      </c>
      <c r="D27">
        <f>AVERAGE(D2)</f>
        <v>0.2014</v>
      </c>
      <c r="E27">
        <f>AVERAGE(E2)</f>
        <v>0.0034</v>
      </c>
      <c r="F27">
        <f>AVERAGE(F2)</f>
        <v>0.10397622877946888</v>
      </c>
      <c r="G27">
        <f>AVERAGE(G2)</f>
        <v>0.0037298543215025077</v>
      </c>
    </row>
    <row r="28" spans="1:7" ht="14.25">
      <c r="A28" s="1" t="s">
        <v>28</v>
      </c>
      <c r="B28">
        <f>AVERAGE(B3,B4,B5,B6,B11,B12,B15,B19,B20)</f>
        <v>0.6422888888888889</v>
      </c>
      <c r="C28">
        <f>AVERAGE(C3,C4,C5,C6,C11,C12,C15,C19,C20)</f>
        <v>0.018811111111111115</v>
      </c>
      <c r="D28">
        <f>AVERAGE(D3,D4,D5,D6,D11,D12,D15,D19,D20)</f>
        <v>0.5740777777777778</v>
      </c>
      <c r="E28">
        <f>AVERAGE(E3,E4,E5,E6,E11,E12,E15,E19,E20)</f>
        <v>0.006244444444444444</v>
      </c>
      <c r="F28">
        <f>AVERAGE(F3,F4,F5,F6,F11,F12,F15,F19,F20)</f>
        <v>0.5681683048757561</v>
      </c>
      <c r="G28">
        <f>AVERAGE(G3,G4,G5,G6,G11,G12,G15,G19,G20)</f>
        <v>0.011660783813961075</v>
      </c>
    </row>
    <row r="29" spans="1:7" ht="14.25">
      <c r="A29" s="1" t="s">
        <v>29</v>
      </c>
      <c r="B29">
        <f>AVERAGE(B2,B7,B8,B9,B10,B13,B14,B16,B17,B18)</f>
        <v>0.7150100000000001</v>
      </c>
      <c r="C29">
        <f>AVERAGE(C2,C7,C8,C9,C10,C13,C14,C16,C17,C18)</f>
        <v>0.00503</v>
      </c>
      <c r="D29">
        <f>AVERAGE(D2,D7,D8,D9,D10,D13,D14,D16,D17,D18)</f>
        <v>0.68458</v>
      </c>
      <c r="E29">
        <f>AVERAGE(E2,E7,E8,E9,E10,E13,E14,E16,E17,E18)</f>
        <v>0.005599999999999999</v>
      </c>
      <c r="F29">
        <f>AVERAGE(F2,F7,F8,F9,F10,F13,F14,F16,F17,F18)</f>
        <v>0.662484721740403</v>
      </c>
      <c r="G29">
        <f>AVERAGE(G2,G7,G8,G9,G10,G13,G14,G16,G17,G18)</f>
        <v>0.004212859836868378</v>
      </c>
    </row>
    <row r="31" spans="1:7" ht="14.25">
      <c r="A31" t="s">
        <v>30</v>
      </c>
      <c r="B31" s="4">
        <f>MAX(B2:B20)</f>
        <v>0.995</v>
      </c>
      <c r="C31" s="4">
        <f>MAX(C2:C20)</f>
        <v>0.1163</v>
      </c>
      <c r="D31" s="4">
        <f>MAX(D2:D20)</f>
        <v>0.9928</v>
      </c>
      <c r="E31" s="4">
        <f>MAX(E2:E20)</f>
        <v>0.0231</v>
      </c>
      <c r="F31" s="4">
        <f>MAX(F2:F20)</f>
        <v>0.9929453379255941</v>
      </c>
      <c r="G31" s="4">
        <f>MAX(G2:G20)</f>
        <v>0.06346687558008564</v>
      </c>
    </row>
    <row r="32" spans="1:7" ht="14.25">
      <c r="A32" t="s">
        <v>31</v>
      </c>
      <c r="B32" s="4">
        <f>MIN(B2:B20)</f>
        <v>0.0986</v>
      </c>
      <c r="C32" s="4">
        <f>MIN(C2:C20)</f>
        <v>0.0004</v>
      </c>
      <c r="D32" s="4">
        <f>MIN(D2:D20)</f>
        <v>0.0288</v>
      </c>
      <c r="E32" s="4">
        <f>MIN(E2:E20)</f>
        <v>0.0005</v>
      </c>
      <c r="F32" s="4">
        <f>MIN(F2:F20)</f>
        <v>0.05817171049155543</v>
      </c>
      <c r="G32" s="4">
        <f>MIN(G2:G20)</f>
        <v>0.00042628443056914005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11.421875" defaultRowHeight="15"/>
  <cols>
    <col min="1" max="1" width="11.8515625" style="0" customWidth="1"/>
    <col min="2" max="2" width="11.28125" style="0" customWidth="1"/>
    <col min="3" max="3" width="8.421875" style="0" customWidth="1"/>
    <col min="4" max="4" width="11.140625" style="0" customWidth="1"/>
    <col min="5" max="5" width="8.421875" style="0" customWidth="1"/>
    <col min="6" max="7" width="8.8515625" style="0" customWidth="1"/>
  </cols>
  <sheetData>
    <row r="1" spans="1:6" s="2" customFormat="1" ht="14.25">
      <c r="A1" s="2" t="s">
        <v>0</v>
      </c>
      <c r="B1" s="2" t="s">
        <v>1</v>
      </c>
      <c r="D1" s="2" t="s">
        <v>2</v>
      </c>
      <c r="F1" s="2" t="s">
        <v>3</v>
      </c>
    </row>
    <row r="2" spans="1:7" ht="14.25">
      <c r="A2" t="s">
        <v>4</v>
      </c>
      <c r="B2">
        <v>0.7135</v>
      </c>
      <c r="C2">
        <v>0.0075</v>
      </c>
      <c r="D2" s="6">
        <v>0.9302</v>
      </c>
      <c r="E2">
        <v>0.0028</v>
      </c>
      <c r="F2" s="4">
        <v>0</v>
      </c>
      <c r="G2" s="4">
        <v>0</v>
      </c>
    </row>
    <row r="3" spans="1:7" ht="13.5">
      <c r="A3" t="s">
        <v>5</v>
      </c>
      <c r="B3">
        <v>0.0835</v>
      </c>
      <c r="C3">
        <v>0.0034</v>
      </c>
      <c r="D3">
        <v>0.1516</v>
      </c>
      <c r="E3">
        <v>0.0031</v>
      </c>
      <c r="F3" s="4">
        <v>0</v>
      </c>
      <c r="G3" s="4">
        <v>0</v>
      </c>
    </row>
    <row r="4" spans="1:7" ht="14.25">
      <c r="A4" t="s">
        <v>6</v>
      </c>
      <c r="B4">
        <v>0.1195</v>
      </c>
      <c r="C4">
        <v>0.0062</v>
      </c>
      <c r="D4">
        <v>0.2583</v>
      </c>
      <c r="E4">
        <v>0.0066</v>
      </c>
      <c r="F4" s="4">
        <v>0</v>
      </c>
      <c r="G4" s="4">
        <v>0</v>
      </c>
    </row>
    <row r="5" spans="1:7" ht="13.5">
      <c r="A5" t="s">
        <v>7</v>
      </c>
      <c r="B5">
        <v>0.0657</v>
      </c>
      <c r="C5">
        <v>0.0013</v>
      </c>
      <c r="D5">
        <v>0.0957</v>
      </c>
      <c r="E5">
        <v>0.0025</v>
      </c>
      <c r="F5" s="4">
        <v>0</v>
      </c>
      <c r="G5" s="4">
        <v>0</v>
      </c>
    </row>
    <row r="6" spans="1:7" ht="14.25">
      <c r="A6" t="s">
        <v>8</v>
      </c>
      <c r="B6">
        <v>0.1366</v>
      </c>
      <c r="C6">
        <v>0.0016</v>
      </c>
      <c r="D6">
        <v>0.2761</v>
      </c>
      <c r="E6">
        <v>0.0016</v>
      </c>
      <c r="F6" s="4">
        <v>0</v>
      </c>
      <c r="G6" s="4">
        <v>0</v>
      </c>
    </row>
    <row r="7" spans="1:7" ht="13.5">
      <c r="A7" t="s">
        <v>9</v>
      </c>
      <c r="B7">
        <v>0.6272</v>
      </c>
      <c r="C7">
        <v>0.0069</v>
      </c>
      <c r="D7">
        <v>0.8509</v>
      </c>
      <c r="E7">
        <v>0.0034</v>
      </c>
      <c r="F7" s="4">
        <v>0</v>
      </c>
      <c r="G7" s="4">
        <v>0</v>
      </c>
    </row>
    <row r="8" spans="1:7" ht="14.25">
      <c r="A8" t="s">
        <v>10</v>
      </c>
      <c r="B8">
        <v>0.1461</v>
      </c>
      <c r="C8">
        <v>0.0044</v>
      </c>
      <c r="D8">
        <v>0.3407</v>
      </c>
      <c r="E8">
        <v>0.0021</v>
      </c>
      <c r="F8" s="4">
        <v>0</v>
      </c>
      <c r="G8" s="4">
        <v>0</v>
      </c>
    </row>
    <row r="9" spans="1:7" ht="14.25">
      <c r="A9" t="s">
        <v>11</v>
      </c>
      <c r="B9">
        <v>0.0287</v>
      </c>
      <c r="C9">
        <v>0.0017</v>
      </c>
      <c r="D9">
        <v>0.0572</v>
      </c>
      <c r="E9">
        <v>0.0019</v>
      </c>
      <c r="F9" s="4">
        <v>0</v>
      </c>
      <c r="G9" s="4">
        <v>0</v>
      </c>
    </row>
    <row r="10" spans="1:7" ht="14.25">
      <c r="A10" t="s">
        <v>12</v>
      </c>
      <c r="B10">
        <v>0.0046</v>
      </c>
      <c r="C10">
        <v>0.0007</v>
      </c>
      <c r="D10">
        <v>0.0135</v>
      </c>
      <c r="E10">
        <v>0.0006</v>
      </c>
      <c r="F10" s="4">
        <v>0</v>
      </c>
      <c r="G10" s="4">
        <v>0</v>
      </c>
    </row>
    <row r="11" spans="1:7" ht="14.25">
      <c r="A11" t="s">
        <v>13</v>
      </c>
      <c r="B11">
        <v>0.0716</v>
      </c>
      <c r="C11">
        <v>0.0026</v>
      </c>
      <c r="D11">
        <v>0.1931</v>
      </c>
      <c r="E11">
        <v>0.0032</v>
      </c>
      <c r="F11" s="4">
        <v>0</v>
      </c>
      <c r="G11" s="4">
        <v>0</v>
      </c>
    </row>
    <row r="12" spans="1:7" ht="14.25">
      <c r="A12" t="s">
        <v>14</v>
      </c>
      <c r="B12">
        <v>0.2211</v>
      </c>
      <c r="C12">
        <v>0.0087</v>
      </c>
      <c r="D12">
        <v>0.2425</v>
      </c>
      <c r="E12">
        <v>0.0028</v>
      </c>
      <c r="F12" s="4">
        <v>0</v>
      </c>
      <c r="G12" s="4">
        <v>0</v>
      </c>
    </row>
    <row r="13" spans="1:7" ht="14.25">
      <c r="A13" t="s">
        <v>15</v>
      </c>
      <c r="B13">
        <v>0.0692</v>
      </c>
      <c r="C13">
        <v>0.0035</v>
      </c>
      <c r="D13">
        <v>0.1636</v>
      </c>
      <c r="E13">
        <v>0.0022</v>
      </c>
      <c r="F13" s="4">
        <v>0</v>
      </c>
      <c r="G13" s="4">
        <v>0</v>
      </c>
    </row>
    <row r="14" spans="1:7" ht="14.25">
      <c r="A14" t="s">
        <v>16</v>
      </c>
      <c r="B14">
        <v>0.0198</v>
      </c>
      <c r="C14">
        <v>0.0033</v>
      </c>
      <c r="D14">
        <v>0.0726</v>
      </c>
      <c r="E14">
        <v>0.0028</v>
      </c>
      <c r="F14" s="4">
        <v>0</v>
      </c>
      <c r="G14" s="4">
        <v>0</v>
      </c>
    </row>
    <row r="15" spans="1:7" ht="14.25">
      <c r="A15" t="s">
        <v>17</v>
      </c>
      <c r="B15">
        <v>0.0661</v>
      </c>
      <c r="C15">
        <v>0.0052</v>
      </c>
      <c r="D15">
        <v>0.1548</v>
      </c>
      <c r="E15">
        <v>0.0058</v>
      </c>
      <c r="F15" s="4">
        <v>0</v>
      </c>
      <c r="G15" s="4">
        <v>0</v>
      </c>
    </row>
    <row r="16" spans="1:7" ht="14.25">
      <c r="A16" t="s">
        <v>18</v>
      </c>
      <c r="B16">
        <v>0.1815</v>
      </c>
      <c r="C16">
        <v>0.0063</v>
      </c>
      <c r="D16">
        <v>0.5192</v>
      </c>
      <c r="E16">
        <v>0.0054</v>
      </c>
      <c r="F16" s="4">
        <v>0</v>
      </c>
      <c r="G16" s="4">
        <v>0</v>
      </c>
    </row>
    <row r="17" spans="1:7" s="2" customFormat="1" ht="14.25">
      <c r="A17" t="s">
        <v>19</v>
      </c>
      <c r="B17">
        <v>0.0077</v>
      </c>
      <c r="C17">
        <v>0.0011</v>
      </c>
      <c r="D17">
        <v>0.0303</v>
      </c>
      <c r="E17">
        <v>0.0013</v>
      </c>
      <c r="F17" s="4">
        <v>0</v>
      </c>
      <c r="G17" s="4">
        <v>0</v>
      </c>
    </row>
    <row r="18" spans="1:7" s="2" customFormat="1" ht="14.25">
      <c r="A18" t="s">
        <v>20</v>
      </c>
      <c r="B18">
        <v>0.0526</v>
      </c>
      <c r="C18">
        <v>0.0024</v>
      </c>
      <c r="D18">
        <v>0.0763</v>
      </c>
      <c r="E18">
        <v>0.0017</v>
      </c>
      <c r="F18" s="4">
        <v>0</v>
      </c>
      <c r="G18" s="4">
        <v>0</v>
      </c>
    </row>
    <row r="19" spans="1:7" ht="14.25">
      <c r="A19" t="s">
        <v>21</v>
      </c>
      <c r="B19">
        <v>0.3416</v>
      </c>
      <c r="C19">
        <v>0.0238</v>
      </c>
      <c r="D19">
        <v>0.6106</v>
      </c>
      <c r="E19">
        <v>0.2029</v>
      </c>
      <c r="F19" s="4">
        <v>0</v>
      </c>
      <c r="G19" s="4">
        <v>0</v>
      </c>
    </row>
    <row r="20" spans="1:7" ht="14.25">
      <c r="A20" t="s">
        <v>22</v>
      </c>
      <c r="B20">
        <v>0.0375</v>
      </c>
      <c r="C20">
        <v>0.0017</v>
      </c>
      <c r="D20">
        <v>0.1073</v>
      </c>
      <c r="E20">
        <v>0.0035</v>
      </c>
      <c r="F20" s="4">
        <v>0</v>
      </c>
      <c r="G20" s="4">
        <v>0</v>
      </c>
    </row>
    <row r="21" spans="1:7" ht="13.5">
      <c r="A21" s="2" t="s">
        <v>23</v>
      </c>
      <c r="B21">
        <f>AVERAGE(B2:B20)</f>
        <v>0.15758421052631577</v>
      </c>
      <c r="C21">
        <f>STDEV(B2:B20)</f>
        <v>0.19923249752531696</v>
      </c>
      <c r="D21">
        <f>AVERAGE(D2:D20)</f>
        <v>0.27076315789473687</v>
      </c>
      <c r="E21">
        <f>STDEV(D2:D20)</f>
        <v>0.26912721116504307</v>
      </c>
      <c r="F21" s="5">
        <v>0</v>
      </c>
      <c r="G21" s="5">
        <v>0</v>
      </c>
    </row>
    <row r="22" spans="2:7" ht="14.25">
      <c r="B22" s="2" t="s">
        <v>1</v>
      </c>
      <c r="D22" s="2" t="s">
        <v>2</v>
      </c>
      <c r="F22" s="2" t="s">
        <v>3</v>
      </c>
      <c r="G22" s="2"/>
    </row>
    <row r="23" ht="14.25">
      <c r="D23" t="s">
        <v>32</v>
      </c>
    </row>
    <row r="24" spans="1:7" ht="14.25">
      <c r="A24" t="s">
        <v>24</v>
      </c>
      <c r="B24" s="1">
        <f>AVERAGE(B3,B5,B6,B7,B9:B15,B17,B19,B20)</f>
        <v>0.12720714285714288</v>
      </c>
      <c r="C24" s="1"/>
      <c r="D24" s="1">
        <f>AVERAGE(D3,D5,D6,D7,D9:D15,D17,D19,D20)</f>
        <v>0.2157</v>
      </c>
      <c r="E24" s="1"/>
      <c r="F24" s="1">
        <f>AVERAGE(F3,F5,F6,F7,F9:F15,F17,F19,F20)</f>
        <v>0</v>
      </c>
      <c r="G24" s="1"/>
    </row>
    <row r="25" spans="1:7" ht="13.5">
      <c r="A25" t="s">
        <v>25</v>
      </c>
      <c r="B25" s="1">
        <f>AVERAGE(B2,B4,B8,B16,B18)</f>
        <v>0.24264000000000002</v>
      </c>
      <c r="C25" s="1"/>
      <c r="D25" s="1">
        <f>AVERAGE(D2,D4,D8,D16,D18)</f>
        <v>0.42494</v>
      </c>
      <c r="E25" s="1"/>
      <c r="F25" s="1">
        <f>AVERAGE(F2,F4,F8,F16,F18)</f>
        <v>0</v>
      </c>
      <c r="G25" s="1"/>
    </row>
    <row r="26" ht="13.5">
      <c r="F26" s="4"/>
    </row>
    <row r="31" spans="1:7" ht="14.25">
      <c r="A31" t="s">
        <v>30</v>
      </c>
      <c r="B31" s="4">
        <f>MAX(B2:B20)</f>
        <v>0.7135</v>
      </c>
      <c r="C31" s="4">
        <f>MAX(C2:C20)</f>
        <v>0.0238</v>
      </c>
      <c r="D31" s="4">
        <f>MAX(D2:D20)</f>
        <v>0.9302</v>
      </c>
      <c r="E31" s="4">
        <f>MAX(E2:E20)</f>
        <v>0.2029</v>
      </c>
      <c r="F31" s="4">
        <f>MAX(F2:F20)</f>
        <v>0</v>
      </c>
      <c r="G31" s="4">
        <f>MAX(G2:G20)</f>
        <v>0</v>
      </c>
    </row>
    <row r="32" spans="1:7" ht="14.25">
      <c r="A32" t="s">
        <v>31</v>
      </c>
      <c r="B32" s="4">
        <f>MIN(B2:B20)</f>
        <v>0.0046</v>
      </c>
      <c r="C32" s="4">
        <f>MIN(C2:C20)</f>
        <v>0.0007</v>
      </c>
      <c r="D32" s="4">
        <f>MIN(D2:D20)</f>
        <v>0.0135</v>
      </c>
      <c r="E32" s="4">
        <f>MIN(E2:E20)</f>
        <v>0.0006</v>
      </c>
      <c r="F32" s="4">
        <f>MIN(F2:F20)</f>
        <v>0</v>
      </c>
      <c r="G32" s="4">
        <f>MIN(G2:G20)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2"/>
  <sheetViews>
    <sheetView workbookViewId="0" topLeftCell="A1">
      <selection activeCell="A1" sqref="A1"/>
    </sheetView>
  </sheetViews>
  <sheetFormatPr defaultColWidth="11.421875" defaultRowHeight="15"/>
  <cols>
    <col min="1" max="1" width="11.8515625" style="0" customWidth="1"/>
    <col min="2" max="2" width="14.421875" style="0" customWidth="1"/>
    <col min="3" max="3" width="8.421875" style="0" customWidth="1"/>
    <col min="4" max="4" width="14.28125" style="0" customWidth="1"/>
    <col min="5" max="5" width="8.421875" style="0" customWidth="1"/>
    <col min="6" max="6" width="11.421875" style="0" customWidth="1"/>
    <col min="7" max="9" width="8.421875" style="0" customWidth="1"/>
  </cols>
  <sheetData>
    <row r="1" spans="1:8" s="2" customFormat="1" ht="14.25">
      <c r="A1" s="2" t="s">
        <v>0</v>
      </c>
      <c r="B1" s="2" t="s">
        <v>1</v>
      </c>
      <c r="D1" s="2" t="s">
        <v>2</v>
      </c>
      <c r="F1" s="2" t="s">
        <v>33</v>
      </c>
      <c r="H1" s="2" t="s">
        <v>3</v>
      </c>
    </row>
    <row r="2" spans="1:9" ht="14.25">
      <c r="A2" t="s">
        <v>4</v>
      </c>
      <c r="B2">
        <v>0.2185</v>
      </c>
      <c r="C2">
        <v>0.015</v>
      </c>
      <c r="D2">
        <v>0.2506</v>
      </c>
      <c r="E2">
        <v>0.0117</v>
      </c>
      <c r="F2">
        <v>0.2149</v>
      </c>
      <c r="G2">
        <v>0.0177</v>
      </c>
      <c r="H2" s="4">
        <v>0.19908781109083967</v>
      </c>
      <c r="I2" s="4">
        <v>0.01602963792884137</v>
      </c>
    </row>
    <row r="3" spans="1:9" ht="13.5">
      <c r="A3" t="s">
        <v>5</v>
      </c>
      <c r="B3">
        <v>0.8826</v>
      </c>
      <c r="C3">
        <v>0.0109</v>
      </c>
      <c r="D3">
        <v>0.896</v>
      </c>
      <c r="E3">
        <v>0.0074</v>
      </c>
      <c r="F3">
        <v>0.8557</v>
      </c>
      <c r="G3">
        <v>0.0157</v>
      </c>
      <c r="H3" s="4">
        <v>0.8750943396226409</v>
      </c>
      <c r="I3" s="4">
        <v>0.01028835474046161</v>
      </c>
    </row>
    <row r="4" spans="1:9" ht="14.25">
      <c r="A4" t="s">
        <v>6</v>
      </c>
      <c r="B4">
        <v>0.8526</v>
      </c>
      <c r="C4">
        <v>0.0207</v>
      </c>
      <c r="D4">
        <v>0.8019</v>
      </c>
      <c r="E4">
        <v>0.0211</v>
      </c>
      <c r="F4">
        <v>0.6962</v>
      </c>
      <c r="G4">
        <v>0.0185</v>
      </c>
      <c r="H4" s="4">
        <v>0.8469837382445139</v>
      </c>
      <c r="I4" s="4">
        <v>0.02362483740256303</v>
      </c>
    </row>
    <row r="5" spans="1:9" ht="13.5">
      <c r="A5" t="s">
        <v>7</v>
      </c>
      <c r="B5">
        <v>0.9195</v>
      </c>
      <c r="C5">
        <v>0.0059</v>
      </c>
      <c r="D5">
        <v>0.9385</v>
      </c>
      <c r="E5">
        <v>0.0014</v>
      </c>
      <c r="F5">
        <v>0.9107</v>
      </c>
      <c r="G5">
        <v>0.0103</v>
      </c>
      <c r="H5" s="4">
        <v>0.8962521728861103</v>
      </c>
      <c r="I5" s="4">
        <v>0.007747833919990784</v>
      </c>
    </row>
    <row r="6" spans="1:9" ht="14.25">
      <c r="A6" t="s">
        <v>8</v>
      </c>
      <c r="B6">
        <v>0.8228</v>
      </c>
      <c r="C6">
        <v>0.0101</v>
      </c>
      <c r="D6">
        <v>0.826</v>
      </c>
      <c r="E6">
        <v>0.0066</v>
      </c>
      <c r="F6">
        <v>0.7798</v>
      </c>
      <c r="G6">
        <v>0.01</v>
      </c>
      <c r="H6" s="4">
        <v>0.8059411146161929</v>
      </c>
      <c r="I6" s="4">
        <v>0.008965237443010927</v>
      </c>
    </row>
    <row r="7" spans="1:9" ht="13.5">
      <c r="A7" t="s">
        <v>9</v>
      </c>
      <c r="B7">
        <v>0.2748</v>
      </c>
      <c r="C7">
        <v>0.0152</v>
      </c>
      <c r="D7">
        <v>0.2992</v>
      </c>
      <c r="E7">
        <v>0.0047</v>
      </c>
      <c r="F7">
        <v>0.2521</v>
      </c>
      <c r="G7">
        <v>0.0168</v>
      </c>
      <c r="H7" s="4">
        <v>0.273770485724879</v>
      </c>
      <c r="I7" s="4">
        <v>0.013367895680098375</v>
      </c>
    </row>
    <row r="8" spans="1:9" ht="14.25">
      <c r="A8" t="s">
        <v>10</v>
      </c>
      <c r="B8">
        <v>0.7859</v>
      </c>
      <c r="C8">
        <v>0.0129</v>
      </c>
      <c r="D8">
        <v>0.7875</v>
      </c>
      <c r="E8">
        <v>0.0108</v>
      </c>
      <c r="F8">
        <v>0.6112</v>
      </c>
      <c r="G8">
        <v>0.01</v>
      </c>
      <c r="H8" s="4">
        <v>0.8266975308641968</v>
      </c>
      <c r="I8" s="4">
        <v>0.009239233030100562</v>
      </c>
    </row>
    <row r="9" spans="1:9" ht="14.25">
      <c r="A9" t="s">
        <v>11</v>
      </c>
      <c r="B9">
        <v>0.9605</v>
      </c>
      <c r="C9">
        <v>0.0058</v>
      </c>
      <c r="D9">
        <v>0.9516</v>
      </c>
      <c r="E9">
        <v>0.0071</v>
      </c>
      <c r="F9">
        <v>0.9209</v>
      </c>
      <c r="G9">
        <v>0.0083</v>
      </c>
      <c r="H9" s="4">
        <v>0.9576021831089284</v>
      </c>
      <c r="I9" s="4">
        <v>0.010103792628411983</v>
      </c>
    </row>
    <row r="10" spans="1:9" ht="14.25">
      <c r="A10" t="s">
        <v>12</v>
      </c>
      <c r="B10">
        <v>0.9934</v>
      </c>
      <c r="C10">
        <v>0.0021</v>
      </c>
      <c r="D10">
        <v>0.9921</v>
      </c>
      <c r="E10">
        <v>0.0025</v>
      </c>
      <c r="F10">
        <v>0.9388</v>
      </c>
      <c r="G10">
        <v>0.008</v>
      </c>
      <c r="H10" s="4">
        <v>0.9935400670406627</v>
      </c>
      <c r="I10" s="4">
        <v>0.002250296625011217</v>
      </c>
    </row>
    <row r="11" spans="1:9" ht="14.25">
      <c r="A11" t="s">
        <v>13</v>
      </c>
      <c r="B11">
        <v>0.8973</v>
      </c>
      <c r="C11">
        <v>0.0189</v>
      </c>
      <c r="D11">
        <v>0.8669</v>
      </c>
      <c r="E11">
        <v>0.0183</v>
      </c>
      <c r="F11">
        <v>0.774</v>
      </c>
      <c r="G11">
        <v>0.0201</v>
      </c>
      <c r="H11" s="4">
        <v>0.8991401382898607</v>
      </c>
      <c r="I11" s="4">
        <v>0.017488890153555755</v>
      </c>
    </row>
    <row r="12" spans="1:9" ht="14.25">
      <c r="A12" t="s">
        <v>14</v>
      </c>
      <c r="B12">
        <v>0.7439</v>
      </c>
      <c r="C12">
        <v>0.0052</v>
      </c>
      <c r="D12">
        <v>0.5345</v>
      </c>
      <c r="E12">
        <v>0.0059</v>
      </c>
      <c r="F12">
        <v>0.6291</v>
      </c>
      <c r="G12">
        <v>0.0092</v>
      </c>
      <c r="H12" s="4">
        <v>0.7524324324324322</v>
      </c>
      <c r="I12" s="4">
        <v>0.00817787799487817</v>
      </c>
    </row>
    <row r="13" spans="1:9" ht="14.25">
      <c r="A13" t="s">
        <v>15</v>
      </c>
      <c r="B13">
        <v>0.9047</v>
      </c>
      <c r="C13">
        <v>0.0119</v>
      </c>
      <c r="D13">
        <v>0.8925</v>
      </c>
      <c r="E13">
        <v>0.0119</v>
      </c>
      <c r="F13">
        <v>0.843</v>
      </c>
      <c r="G13">
        <v>0.0132</v>
      </c>
      <c r="H13" s="4">
        <v>0.9058252273946492</v>
      </c>
      <c r="I13" s="4">
        <v>0.013178908858216704</v>
      </c>
    </row>
    <row r="14" spans="1:9" ht="14.25">
      <c r="A14" t="s">
        <v>16</v>
      </c>
      <c r="B14">
        <v>0.9632</v>
      </c>
      <c r="C14">
        <v>0.0113</v>
      </c>
      <c r="D14">
        <v>0.9472</v>
      </c>
      <c r="E14">
        <v>0.0138</v>
      </c>
      <c r="F14">
        <v>0.832</v>
      </c>
      <c r="G14">
        <v>0.022</v>
      </c>
      <c r="H14" s="4">
        <v>0.9662337662337657</v>
      </c>
      <c r="I14" s="4">
        <v>0.007010076653092671</v>
      </c>
    </row>
    <row r="15" spans="1:9" ht="14.25">
      <c r="A15" t="s">
        <v>17</v>
      </c>
      <c r="B15">
        <v>0.9002</v>
      </c>
      <c r="C15">
        <v>0.0112</v>
      </c>
      <c r="D15">
        <v>0.8777</v>
      </c>
      <c r="E15">
        <v>0.0096</v>
      </c>
      <c r="F15">
        <v>0.8127</v>
      </c>
      <c r="G15">
        <v>0.0194</v>
      </c>
      <c r="H15" s="4">
        <v>0.8944955953395848</v>
      </c>
      <c r="I15" s="4">
        <v>0.01171355790653476</v>
      </c>
    </row>
    <row r="16" spans="1:9" ht="14.25">
      <c r="A16" t="s">
        <v>18</v>
      </c>
      <c r="B16">
        <v>0.747</v>
      </c>
      <c r="C16">
        <v>0.0207</v>
      </c>
      <c r="D16">
        <v>0.7172</v>
      </c>
      <c r="E16">
        <v>0.0148</v>
      </c>
      <c r="F16">
        <v>0.6285</v>
      </c>
      <c r="G16">
        <v>0.0362</v>
      </c>
      <c r="H16" s="4">
        <v>0.7495297805642626</v>
      </c>
      <c r="I16" s="4">
        <v>0.01148950220055107</v>
      </c>
    </row>
    <row r="17" spans="1:9" s="2" customFormat="1" ht="14.25">
      <c r="A17" t="s">
        <v>19</v>
      </c>
      <c r="B17">
        <v>0.9898</v>
      </c>
      <c r="C17">
        <v>0.0037</v>
      </c>
      <c r="D17">
        <v>0.9827</v>
      </c>
      <c r="E17">
        <v>0.0038</v>
      </c>
      <c r="F17">
        <v>0.8765</v>
      </c>
      <c r="G17">
        <v>0.0094</v>
      </c>
      <c r="H17" s="4">
        <v>0.9905454545454543</v>
      </c>
      <c r="I17" s="4">
        <v>0.004092592246339073</v>
      </c>
    </row>
    <row r="18" spans="1:9" s="2" customFormat="1" ht="14.25">
      <c r="A18" t="s">
        <v>20</v>
      </c>
      <c r="B18">
        <v>0.9346</v>
      </c>
      <c r="C18">
        <v>0.0071</v>
      </c>
      <c r="D18">
        <v>0.9363</v>
      </c>
      <c r="E18">
        <v>0.0053</v>
      </c>
      <c r="F18">
        <v>0.9165</v>
      </c>
      <c r="G18">
        <v>0.0114</v>
      </c>
      <c r="H18" s="4">
        <v>0.9258333333333328</v>
      </c>
      <c r="I18" s="4">
        <v>0.008077343884297317</v>
      </c>
    </row>
    <row r="19" spans="1:9" ht="14.25">
      <c r="A19" t="s">
        <v>21</v>
      </c>
      <c r="B19">
        <v>0.7083</v>
      </c>
      <c r="C19">
        <v>0.088</v>
      </c>
      <c r="D19">
        <v>0.7488</v>
      </c>
      <c r="E19">
        <v>0.0357</v>
      </c>
      <c r="F19">
        <v>0.6325</v>
      </c>
      <c r="G19">
        <v>0.0718</v>
      </c>
      <c r="H19" s="4">
        <v>0.607459893048128</v>
      </c>
      <c r="I19" s="4">
        <v>0.06605720661015561</v>
      </c>
    </row>
    <row r="20" spans="1:9" ht="14.25">
      <c r="A20" t="s">
        <v>22</v>
      </c>
      <c r="B20">
        <v>0.9526</v>
      </c>
      <c r="C20">
        <v>0.0087</v>
      </c>
      <c r="D20">
        <v>0.9601</v>
      </c>
      <c r="E20">
        <v>0.0082</v>
      </c>
      <c r="F20">
        <v>0.9326</v>
      </c>
      <c r="G20">
        <v>0.0076</v>
      </c>
      <c r="H20" s="4">
        <v>0.9467567567567565</v>
      </c>
      <c r="I20" s="4">
        <v>0.007296741164437423</v>
      </c>
    </row>
    <row r="21" spans="1:9" ht="13.5">
      <c r="A21" s="2" t="s">
        <v>23</v>
      </c>
      <c r="B21" s="2">
        <f>AVERAGE(B2:B20)</f>
        <v>0.8132736842105264</v>
      </c>
      <c r="C21" s="2">
        <f>STDEV(B2:B20)</f>
        <v>0.21695860035731665</v>
      </c>
      <c r="D21" s="2">
        <f>AVERAGE(D2:D20)</f>
        <v>0.8003842105263158</v>
      </c>
      <c r="E21" s="2">
        <f>STDEV(D2:D20)</f>
        <v>0.21603122012842363</v>
      </c>
      <c r="F21" s="2">
        <f>AVERAGE(F2:F20)</f>
        <v>0.7398789473684212</v>
      </c>
      <c r="G21" s="2">
        <f>STDEV(F2:F20)</f>
        <v>0.21046511344307917</v>
      </c>
      <c r="H21" s="5">
        <f>AVERAGE(H2:H20)</f>
        <v>0.8059590432177469</v>
      </c>
      <c r="I21" s="5">
        <f>STDEV(H2:H20)</f>
        <v>0.22244165540295227</v>
      </c>
    </row>
    <row r="22" spans="2:9" ht="14.25">
      <c r="B22" s="2" t="s">
        <v>1</v>
      </c>
      <c r="D22" s="2" t="s">
        <v>2</v>
      </c>
      <c r="F22" s="2" t="s">
        <v>33</v>
      </c>
      <c r="G22" s="2"/>
      <c r="H22" s="2" t="s">
        <v>3</v>
      </c>
      <c r="I22" s="2"/>
    </row>
    <row r="23" ht="13.5">
      <c r="B23" t="s">
        <v>34</v>
      </c>
    </row>
    <row r="24" spans="1:9" ht="14.25">
      <c r="A24" t="s">
        <v>24</v>
      </c>
      <c r="B24" s="1">
        <f>AVERAGE(B3,B5,B6,B7,B9:B15,B17,B19,B20)</f>
        <v>0.8509714285714287</v>
      </c>
      <c r="C24" s="1"/>
      <c r="D24" s="1">
        <f>AVERAGE(D3,D5,D6,D7,D9:D15,D17,D19,D20)</f>
        <v>0.8367000000000002</v>
      </c>
      <c r="E24" s="1"/>
      <c r="F24" s="1">
        <f>AVERAGE(F3,F5,F6,F7,F9:F15,F17,F19,F20)</f>
        <v>0.7850285714285715</v>
      </c>
      <c r="G24" s="1"/>
      <c r="H24" s="1">
        <f>AVERAGE(H3,H5,H6,H7,H9:H15,H17,H19,H20)</f>
        <v>0.8403635447885746</v>
      </c>
      <c r="I24" s="1"/>
    </row>
    <row r="25" spans="1:9" ht="13.5">
      <c r="A25" t="s">
        <v>25</v>
      </c>
      <c r="B25" s="1">
        <f>AVERAGE(B2,B4,B8,B16,B18)</f>
        <v>0.7077200000000001</v>
      </c>
      <c r="C25" s="1"/>
      <c r="D25" s="1">
        <f>AVERAGE(D2,D4,D8,D16,D18)</f>
        <v>0.6987</v>
      </c>
      <c r="E25" s="1"/>
      <c r="F25" s="1">
        <f>AVERAGE(F2,F4,F8,F16,F18)</f>
        <v>0.6134600000000001</v>
      </c>
      <c r="G25" s="1"/>
      <c r="H25" s="1">
        <f>AVERAGE(H2,H4,H8,H16,H18)</f>
        <v>0.7096264388194291</v>
      </c>
      <c r="I25" s="1"/>
    </row>
    <row r="26" spans="1:9" ht="13.5">
      <c r="A26" s="1" t="s">
        <v>26</v>
      </c>
      <c r="B26">
        <f>AVERAGE(B4,B16,B8)</f>
        <v>0.7951666666666668</v>
      </c>
      <c r="C26">
        <f>AVERAGE(C4,C16,C8)</f>
        <v>0.0181</v>
      </c>
      <c r="D26">
        <f>AVERAGE(D4,D16,D8)</f>
        <v>0.7688666666666667</v>
      </c>
      <c r="E26">
        <f>AVERAGE(E4,E16,E8)</f>
        <v>0.015566666666666668</v>
      </c>
      <c r="F26">
        <f>AVERAGE(F4,F16,F8)</f>
        <v>0.6453</v>
      </c>
      <c r="G26">
        <f>AVERAGE(G4,G16,G8)</f>
        <v>0.021566666666666665</v>
      </c>
      <c r="H26">
        <f>AVERAGE(H4,H16,H8)</f>
        <v>0.8077370165576578</v>
      </c>
      <c r="I26">
        <f>AVERAGE(I4,I16,I8)</f>
        <v>0.014784524211071555</v>
      </c>
    </row>
    <row r="27" spans="1:9" ht="14.25">
      <c r="A27" s="1" t="s">
        <v>27</v>
      </c>
      <c r="B27">
        <f>AVERAGE(B2)</f>
        <v>0.2185</v>
      </c>
      <c r="C27">
        <f>AVERAGE(C2)</f>
        <v>0.015</v>
      </c>
      <c r="D27">
        <f>AVERAGE(D2)</f>
        <v>0.2506</v>
      </c>
      <c r="E27">
        <f>AVERAGE(E2)</f>
        <v>0.0117</v>
      </c>
      <c r="F27">
        <f>AVERAGE(F2)</f>
        <v>0.2149</v>
      </c>
      <c r="G27">
        <f>AVERAGE(G2)</f>
        <v>0.0177</v>
      </c>
      <c r="H27">
        <f>AVERAGE(H2)</f>
        <v>0.19908781109083967</v>
      </c>
      <c r="I27">
        <f>AVERAGE(I2)</f>
        <v>0.01602963792884137</v>
      </c>
    </row>
    <row r="28" spans="1:9" ht="14.25">
      <c r="A28" s="1" t="s">
        <v>28</v>
      </c>
      <c r="B28">
        <f>AVERAGE(B3,B4,B5,B6,B11,B12,B15,B19,B20)</f>
        <v>0.8533111111111111</v>
      </c>
      <c r="C28">
        <f>AVERAGE(C3,C4,C5,C6,C11,C12,C15,C19,C20)</f>
        <v>0.019955555555555553</v>
      </c>
      <c r="D28">
        <f>AVERAGE(D3,D4,D5,D6,D11,D12,D15,D19,D20)</f>
        <v>0.8278222222222221</v>
      </c>
      <c r="E28">
        <f>AVERAGE(E3,E4,E5,E6,E11,E12,E15,E19,E20)</f>
        <v>0.012688888888888888</v>
      </c>
      <c r="F28">
        <f>AVERAGE(F3,F4,F5,F6,F11,F12,F15,F19,F20)</f>
        <v>0.7803666666666667</v>
      </c>
      <c r="G28">
        <f>AVERAGE(G3,G4,G5,G6,G11,G12,G15,G19,G20)</f>
        <v>0.020288888888888888</v>
      </c>
      <c r="H28">
        <f>AVERAGE(H3,H4,H5,H6,H11,H12,H15,H19,H20)</f>
        <v>0.8360617979151356</v>
      </c>
      <c r="I28">
        <f>AVERAGE(I3,I4,I5,I6,I11,I12,I15,I19,I20)</f>
        <v>0.017928948592843122</v>
      </c>
    </row>
    <row r="29" spans="1:9" ht="14.25">
      <c r="A29" s="1" t="s">
        <v>29</v>
      </c>
      <c r="B29">
        <f>AVERAGE(B2,B7,B8,B9,B10,B13,B14,B16,B17,B18)</f>
        <v>0.7772399999999999</v>
      </c>
      <c r="C29">
        <f>AVERAGE(C2,C7,C8,C9,C10,C13,C14,C16,C17,C18)</f>
        <v>0.01057</v>
      </c>
      <c r="D29">
        <f>AVERAGE(D2,D7,D8,D9,D10,D13,D14,D16,D17,D18)</f>
        <v>0.77569</v>
      </c>
      <c r="E29">
        <f>AVERAGE(E2,E7,E8,E9,E10,E13,E14,E16,E17,E18)</f>
        <v>0.00864</v>
      </c>
      <c r="F29">
        <f>AVERAGE(F2,F7,F8,F9,F10,F13,F14,F16,F17,F18)</f>
        <v>0.7034400000000001</v>
      </c>
      <c r="G29">
        <f>AVERAGE(G2,G7,G8,G9,G10,G13,G14,G16,G17,G18)</f>
        <v>0.015299999999999998</v>
      </c>
      <c r="H29">
        <f>AVERAGE(H2,H7,H8,H9,H10,H13,H14,H16,H17,H18)</f>
        <v>0.7788665639900969</v>
      </c>
      <c r="I29">
        <f>AVERAGE(I2,I7,I8,I9,I10,I13,I14,I16,I17,I18)</f>
        <v>0.009483927973496033</v>
      </c>
    </row>
    <row r="30" ht="13.5">
      <c r="C30" s="4"/>
    </row>
    <row r="31" spans="1:40" ht="14.25">
      <c r="A31" t="s">
        <v>30</v>
      </c>
      <c r="B31" s="4">
        <f>MAX(B2:B20)</f>
        <v>0.9934</v>
      </c>
      <c r="C31" s="4">
        <f>MAX(C2:C20)</f>
        <v>0.088</v>
      </c>
      <c r="D31" s="4">
        <f>MAX(D2:D20)</f>
        <v>0.9921</v>
      </c>
      <c r="E31" s="4">
        <f>MAX(E2:E20)</f>
        <v>0.0357</v>
      </c>
      <c r="F31" s="4">
        <f>MAX(F2:F20)</f>
        <v>0.9388</v>
      </c>
      <c r="G31" s="4">
        <f>MAX(G2:G20)</f>
        <v>0.0718</v>
      </c>
      <c r="H31" s="4">
        <f>MAX(H2:H20)</f>
        <v>0.9935400670406627</v>
      </c>
      <c r="I31" s="4">
        <f>MAX(I2:I20)</f>
        <v>0.06605720661015561</v>
      </c>
      <c r="J31" s="4">
        <f>MAX(J2:J20)</f>
        <v>0</v>
      </c>
      <c r="K31" s="4">
        <f>MAX(K2:K20)</f>
        <v>0</v>
      </c>
      <c r="L31" s="4">
        <f>MAX(L2:L20)</f>
        <v>0</v>
      </c>
      <c r="M31" s="4">
        <f>MAX(M2:M20)</f>
        <v>0</v>
      </c>
      <c r="N31" s="4">
        <f>MAX(N2:N20)</f>
        <v>0</v>
      </c>
      <c r="O31" s="4">
        <f>MAX(O2:O20)</f>
        <v>0</v>
      </c>
      <c r="P31" s="4">
        <f>MAX(P2:P20)</f>
        <v>0</v>
      </c>
      <c r="Q31" s="4">
        <f>MAX(Q2:Q20)</f>
        <v>0</v>
      </c>
      <c r="R31" s="4">
        <f>MAX(R2:R20)</f>
        <v>0</v>
      </c>
      <c r="S31" s="4">
        <f>MAX(S2:S20)</f>
        <v>0</v>
      </c>
      <c r="T31" s="4">
        <f>MAX(T2:T20)</f>
        <v>0</v>
      </c>
      <c r="U31" s="4">
        <f>MAX(U2:U20)</f>
        <v>0</v>
      </c>
      <c r="V31" s="4">
        <f>MAX(V2:V20)</f>
        <v>0</v>
      </c>
      <c r="W31" s="4">
        <f>MAX(W2:W20)</f>
        <v>0</v>
      </c>
      <c r="X31" s="4">
        <f>MAX(X2:X20)</f>
        <v>0</v>
      </c>
      <c r="Y31" s="4">
        <f>MAX(Y2:Y20)</f>
        <v>0</v>
      </c>
      <c r="Z31" s="4">
        <f>MAX(Z2:Z20)</f>
        <v>0</v>
      </c>
      <c r="AA31" t="s">
        <v>30</v>
      </c>
      <c r="AB31" s="4">
        <f>MAX(AB2:AB20)</f>
        <v>0</v>
      </c>
      <c r="AC31" s="4">
        <f>MAX(AC2:AC20)</f>
        <v>0</v>
      </c>
      <c r="AD31" s="4">
        <f>MAX(AD2:AD20)</f>
        <v>0</v>
      </c>
      <c r="AE31" s="4">
        <f>MAX(AE2:AE20)</f>
        <v>0</v>
      </c>
      <c r="AF31" s="4">
        <f>MAX(AF2:AF20)</f>
        <v>0</v>
      </c>
      <c r="AG31" s="4">
        <f>MAX(AG2:AG20)</f>
        <v>0</v>
      </c>
      <c r="AH31" s="4">
        <f>MAX(AH2:AH20)</f>
        <v>0</v>
      </c>
      <c r="AI31" s="4">
        <f>MAX(AI2:AI20)</f>
        <v>0</v>
      </c>
      <c r="AJ31" s="4">
        <f>MAX(AJ2:AJ20)</f>
        <v>0</v>
      </c>
      <c r="AK31" s="4">
        <f>MAX(AK2:AK20)</f>
        <v>0</v>
      </c>
      <c r="AL31" s="4">
        <f>MAX(AL2:AL20)</f>
        <v>0</v>
      </c>
      <c r="AM31" s="4">
        <f>MAX(AM2:AM20)</f>
        <v>0</v>
      </c>
      <c r="AN31" s="4">
        <f>MAX(AN2:AN20)</f>
        <v>0</v>
      </c>
    </row>
    <row r="32" spans="1:40" ht="14.25">
      <c r="A32" t="s">
        <v>31</v>
      </c>
      <c r="B32" s="4">
        <f>MIN(B2:B20)</f>
        <v>0.2185</v>
      </c>
      <c r="C32" s="4">
        <f>MIN(C2:C20)</f>
        <v>0.0021</v>
      </c>
      <c r="D32" s="4">
        <f>MIN(D2:D20)</f>
        <v>0.2506</v>
      </c>
      <c r="E32" s="4">
        <f>MIN(E2:E20)</f>
        <v>0.0014</v>
      </c>
      <c r="F32" s="4">
        <f>MIN(F2:F20)</f>
        <v>0.2149</v>
      </c>
      <c r="G32" s="4">
        <f>MIN(G2:G20)</f>
        <v>0.0076</v>
      </c>
      <c r="H32" s="4">
        <f>MIN(H2:H20)</f>
        <v>0.19908781109083967</v>
      </c>
      <c r="I32" s="4">
        <f>MIN(I2:I20)</f>
        <v>0.002250296625011217</v>
      </c>
      <c r="J32" s="4">
        <f>MIN(J2:J20)</f>
        <v>0</v>
      </c>
      <c r="K32" s="4">
        <f>MIN(K2:K20)</f>
        <v>0</v>
      </c>
      <c r="L32" s="4">
        <f>MIN(L2:L20)</f>
        <v>0</v>
      </c>
      <c r="M32" s="4">
        <f>MIN(M2:M20)</f>
        <v>0</v>
      </c>
      <c r="N32" s="4">
        <f>MIN(N2:N20)</f>
        <v>0</v>
      </c>
      <c r="O32" s="4">
        <f>MIN(O2:O20)</f>
        <v>0</v>
      </c>
      <c r="P32" s="4">
        <f>MIN(P2:P20)</f>
        <v>0</v>
      </c>
      <c r="Q32" s="4">
        <f>MIN(Q2:Q20)</f>
        <v>0</v>
      </c>
      <c r="R32" s="4">
        <f>MIN(R2:R20)</f>
        <v>0</v>
      </c>
      <c r="S32" s="4">
        <f>MIN(S2:S20)</f>
        <v>0</v>
      </c>
      <c r="T32" s="4">
        <f>MIN(T2:T20)</f>
        <v>0</v>
      </c>
      <c r="U32" s="4">
        <f>MIN(U2:U20)</f>
        <v>0</v>
      </c>
      <c r="V32" s="4">
        <f>MIN(V2:V20)</f>
        <v>0</v>
      </c>
      <c r="W32" s="4">
        <f>MIN(W2:W20)</f>
        <v>0</v>
      </c>
      <c r="X32" s="4">
        <f>MIN(X2:X20)</f>
        <v>0</v>
      </c>
      <c r="Y32" s="4">
        <f>MIN(Y2:Y20)</f>
        <v>0</v>
      </c>
      <c r="Z32" s="4">
        <f>MIN(Z2:Z20)</f>
        <v>0</v>
      </c>
      <c r="AA32" t="s">
        <v>31</v>
      </c>
      <c r="AB32" s="4">
        <f>MIN(AB2:AB20)</f>
        <v>0</v>
      </c>
      <c r="AC32" s="4">
        <f>MIN(AC2:AC20)</f>
        <v>0</v>
      </c>
      <c r="AD32" s="4">
        <f>MIN(AD2:AD20)</f>
        <v>0</v>
      </c>
      <c r="AE32" s="4">
        <f>MIN(AE2:AE20)</f>
        <v>0</v>
      </c>
      <c r="AF32" s="4">
        <f>MIN(AF2:AF20)</f>
        <v>0</v>
      </c>
      <c r="AG32" s="4">
        <f>MIN(AG2:AG20)</f>
        <v>0</v>
      </c>
      <c r="AH32" s="4">
        <f>MIN(AH2:AH20)</f>
        <v>0</v>
      </c>
      <c r="AI32" s="4">
        <f>MIN(AI2:AI20)</f>
        <v>0</v>
      </c>
      <c r="AJ32" s="4">
        <f>MIN(AJ2:AJ20)</f>
        <v>0</v>
      </c>
      <c r="AK32" s="4">
        <f>MIN(AK2:AK20)</f>
        <v>0</v>
      </c>
      <c r="AL32" s="4">
        <f>MIN(AL2:AL20)</f>
        <v>0</v>
      </c>
      <c r="AM32" s="4">
        <f>MIN(AM2:AM20)</f>
        <v>0</v>
      </c>
      <c r="AN32" s="4">
        <f>MIN(AN2:AN20)</f>
        <v>0</v>
      </c>
    </row>
  </sheetData>
  <sheetProtection selectLockedCells="1" selectUnlockedCells="1"/>
  <printOptions/>
  <pageMargins left="0.7006944444444444" right="0.7006944444444444" top="0.7520833333333333" bottom="0.7520833333333333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1" sqref="F1"/>
    </sheetView>
  </sheetViews>
  <sheetFormatPr defaultColWidth="11.421875" defaultRowHeight="15"/>
  <cols>
    <col min="1" max="1" width="11.8515625" style="0" customWidth="1"/>
    <col min="3" max="3" width="8.421875" style="0" customWidth="1"/>
    <col min="4" max="4" width="14.28125" style="0" customWidth="1"/>
    <col min="5" max="7" width="8.421875" style="0" customWidth="1"/>
  </cols>
  <sheetData>
    <row r="1" spans="1:6" s="2" customFormat="1" ht="14.25">
      <c r="A1" s="2" t="s">
        <v>0</v>
      </c>
      <c r="B1" s="2" t="s">
        <v>1</v>
      </c>
      <c r="D1" s="2" t="s">
        <v>2</v>
      </c>
      <c r="F1" s="2" t="s">
        <v>3</v>
      </c>
    </row>
    <row r="2" spans="1:7" ht="14.25">
      <c r="A2" t="s">
        <v>4</v>
      </c>
      <c r="B2">
        <v>0.122</v>
      </c>
      <c r="C2">
        <v>0.0159</v>
      </c>
      <c r="D2">
        <v>0.143</v>
      </c>
      <c r="E2">
        <v>0.0137</v>
      </c>
      <c r="F2" s="4">
        <v>0.1038083625798913</v>
      </c>
      <c r="G2" s="4">
        <v>0.017384729726833338</v>
      </c>
    </row>
    <row r="3" spans="1:7" ht="13.5">
      <c r="A3" t="s">
        <v>5</v>
      </c>
      <c r="B3">
        <v>0.7626</v>
      </c>
      <c r="C3">
        <v>0.0217</v>
      </c>
      <c r="D3">
        <v>0.7892</v>
      </c>
      <c r="E3">
        <v>0.0149</v>
      </c>
      <c r="F3" s="4">
        <v>0.74757106015587</v>
      </c>
      <c r="G3" s="4">
        <v>0.020772409007517242</v>
      </c>
    </row>
    <row r="4" spans="1:7" ht="14.25">
      <c r="A4" t="s">
        <v>6</v>
      </c>
      <c r="B4">
        <v>0.7018</v>
      </c>
      <c r="C4">
        <v>0.0421</v>
      </c>
      <c r="D4">
        <v>0.5971</v>
      </c>
      <c r="E4">
        <v>0.0435</v>
      </c>
      <c r="F4" s="4">
        <v>0.6899103825341792</v>
      </c>
      <c r="G4" s="4">
        <v>0.04839582178352928</v>
      </c>
    </row>
    <row r="5" spans="1:7" ht="13.5">
      <c r="A5" t="s">
        <v>7</v>
      </c>
      <c r="B5">
        <v>0.0422</v>
      </c>
      <c r="C5">
        <v>0.0305</v>
      </c>
      <c r="D5">
        <v>0.0022</v>
      </c>
      <c r="E5">
        <v>0.0125</v>
      </c>
      <c r="F5" s="4">
        <v>0.052594798901084906</v>
      </c>
      <c r="G5" s="4">
        <v>0.047398867586060586</v>
      </c>
    </row>
    <row r="6" spans="1:7" ht="14.25">
      <c r="A6" t="s">
        <v>8</v>
      </c>
      <c r="B6">
        <v>0.5981</v>
      </c>
      <c r="C6">
        <v>0.0239</v>
      </c>
      <c r="D6">
        <v>0.5942</v>
      </c>
      <c r="E6">
        <v>0.0174</v>
      </c>
      <c r="F6" s="4">
        <v>0.5642708556651372</v>
      </c>
      <c r="G6" s="4">
        <v>0.02039881070904989</v>
      </c>
    </row>
    <row r="7" spans="1:7" ht="13.5">
      <c r="A7" t="s">
        <v>9</v>
      </c>
      <c r="B7">
        <v>0.1697</v>
      </c>
      <c r="C7">
        <v>0.0174</v>
      </c>
      <c r="D7">
        <v>0.1875</v>
      </c>
      <c r="E7">
        <v>0.0053</v>
      </c>
      <c r="F7" s="4">
        <v>0.172023371940598</v>
      </c>
      <c r="G7" s="4">
        <v>0.015197343990524496</v>
      </c>
    </row>
    <row r="8" spans="1:7" ht="14.25">
      <c r="A8" t="s">
        <v>10</v>
      </c>
      <c r="B8">
        <v>0.6864</v>
      </c>
      <c r="C8">
        <v>0.0191</v>
      </c>
      <c r="D8">
        <v>0.6869</v>
      </c>
      <c r="E8">
        <v>0.016</v>
      </c>
      <c r="F8" s="4">
        <v>0.7467718501033362</v>
      </c>
      <c r="G8" s="4">
        <v>0.013493618467943173</v>
      </c>
    </row>
    <row r="9" spans="1:7" ht="14.25">
      <c r="A9" t="s">
        <v>11</v>
      </c>
      <c r="B9">
        <v>0.7789</v>
      </c>
      <c r="C9">
        <v>0.0369</v>
      </c>
      <c r="D9">
        <v>0.7098</v>
      </c>
      <c r="E9">
        <v>0.0491</v>
      </c>
      <c r="F9" s="4">
        <v>0.7672762642636293</v>
      </c>
      <c r="G9" s="4">
        <v>0.05841266540518559</v>
      </c>
    </row>
    <row r="10" spans="1:7" ht="14.25">
      <c r="A10" t="s">
        <v>12</v>
      </c>
      <c r="B10">
        <v>0.9927</v>
      </c>
      <c r="C10">
        <v>0.0023</v>
      </c>
      <c r="D10">
        <v>0.9912</v>
      </c>
      <c r="E10">
        <v>0.0028</v>
      </c>
      <c r="F10" s="4">
        <v>0.9928207332704961</v>
      </c>
      <c r="G10" s="4">
        <v>0.0025012120783588256</v>
      </c>
    </row>
    <row r="11" spans="1:7" ht="14.25">
      <c r="A11" t="s">
        <v>13</v>
      </c>
      <c r="B11">
        <v>0.7469</v>
      </c>
      <c r="C11">
        <v>0.0482</v>
      </c>
      <c r="D11">
        <v>0.669</v>
      </c>
      <c r="E11">
        <v>0.046</v>
      </c>
      <c r="F11" s="4">
        <v>0.7517656558201082</v>
      </c>
      <c r="G11" s="4">
        <v>0.0453149448910027</v>
      </c>
    </row>
    <row r="12" spans="1:7" ht="14.25">
      <c r="A12" t="s">
        <v>14</v>
      </c>
      <c r="B12">
        <v>0.4853</v>
      </c>
      <c r="C12">
        <v>0.0103</v>
      </c>
      <c r="D12">
        <v>0.0603</v>
      </c>
      <c r="E12">
        <v>0.0118</v>
      </c>
      <c r="F12" s="4">
        <v>0.5024723290517148</v>
      </c>
      <c r="G12" s="4">
        <v>0.016384768050798297</v>
      </c>
    </row>
    <row r="13" spans="1:7" ht="14.25">
      <c r="A13" t="s">
        <v>15</v>
      </c>
      <c r="B13">
        <v>0.8824</v>
      </c>
      <c r="C13">
        <v>0.0147</v>
      </c>
      <c r="D13">
        <v>0.8672</v>
      </c>
      <c r="E13">
        <v>0.0149</v>
      </c>
      <c r="F13" s="4">
        <v>0.8838057423321548</v>
      </c>
      <c r="G13" s="4">
        <v>0.01632246356297122</v>
      </c>
    </row>
    <row r="14" spans="1:7" ht="14.25">
      <c r="A14" t="s">
        <v>16</v>
      </c>
      <c r="B14">
        <v>0.9571</v>
      </c>
      <c r="C14">
        <v>0.0132</v>
      </c>
      <c r="D14">
        <v>0.9384</v>
      </c>
      <c r="E14">
        <v>0.0161</v>
      </c>
      <c r="F14" s="4">
        <v>0.96060606060606</v>
      </c>
      <c r="G14" s="4">
        <v>0.0081784227619468</v>
      </c>
    </row>
    <row r="15" spans="1:7" ht="14.25">
      <c r="A15" t="s">
        <v>17</v>
      </c>
      <c r="B15">
        <v>0.7899</v>
      </c>
      <c r="C15">
        <v>0.0237</v>
      </c>
      <c r="D15">
        <v>0.7397</v>
      </c>
      <c r="E15">
        <v>0.0203</v>
      </c>
      <c r="F15" s="4">
        <v>0.7789102671185459</v>
      </c>
      <c r="G15" s="4">
        <v>0.02485022974164526</v>
      </c>
    </row>
    <row r="16" spans="1:7" ht="14.25">
      <c r="A16" t="s">
        <v>18</v>
      </c>
      <c r="B16">
        <v>0.5993</v>
      </c>
      <c r="C16">
        <v>0.0323</v>
      </c>
      <c r="D16">
        <v>0.5668</v>
      </c>
      <c r="E16">
        <v>0.0206</v>
      </c>
      <c r="F16" s="4">
        <v>0.6054935485048365</v>
      </c>
      <c r="G16" s="4">
        <v>0.018461023387145784</v>
      </c>
    </row>
    <row r="17" spans="1:7" s="2" customFormat="1" ht="14.25">
      <c r="A17" t="s">
        <v>19</v>
      </c>
      <c r="B17">
        <v>0.9888</v>
      </c>
      <c r="C17">
        <v>0.004</v>
      </c>
      <c r="D17">
        <v>0.981</v>
      </c>
      <c r="E17">
        <v>0.0042</v>
      </c>
      <c r="F17" s="4">
        <v>0.9895999999999999</v>
      </c>
      <c r="G17" s="4">
        <v>0.004501851470969106</v>
      </c>
    </row>
    <row r="18" spans="1:7" s="2" customFormat="1" ht="14.25">
      <c r="A18" t="s">
        <v>20</v>
      </c>
      <c r="B18">
        <v>0.4055</v>
      </c>
      <c r="C18">
        <v>0.0776</v>
      </c>
      <c r="D18">
        <v>0.2743</v>
      </c>
      <c r="E18">
        <v>0.0779</v>
      </c>
      <c r="F18" s="4">
        <v>0.4010634751413045</v>
      </c>
      <c r="G18" s="4">
        <v>0.08231592774901625</v>
      </c>
    </row>
    <row r="19" spans="1:7" ht="14.25">
      <c r="A19" t="s">
        <v>21</v>
      </c>
      <c r="B19">
        <v>0.2965</v>
      </c>
      <c r="C19">
        <v>0.1337</v>
      </c>
      <c r="D19">
        <v>0.4225</v>
      </c>
      <c r="E19">
        <v>0.078</v>
      </c>
      <c r="F19" s="4">
        <v>0.13976940642151475</v>
      </c>
      <c r="G19" s="4">
        <v>0.12333223420216428</v>
      </c>
    </row>
    <row r="20" spans="1:7" ht="14.25">
      <c r="A20" t="s">
        <v>22</v>
      </c>
      <c r="B20">
        <v>0.9051</v>
      </c>
      <c r="C20">
        <v>0.0175</v>
      </c>
      <c r="D20">
        <v>0.9203</v>
      </c>
      <c r="E20">
        <v>0.0164</v>
      </c>
      <c r="F20" s="4">
        <v>0.893513663546082</v>
      </c>
      <c r="G20" s="4">
        <v>0.014592716344582368</v>
      </c>
    </row>
    <row r="21" spans="1:7" ht="13.5">
      <c r="A21" s="2" t="s">
        <v>23</v>
      </c>
      <c r="B21">
        <f>AVERAGE(B2:B20)</f>
        <v>0.6269052631578946</v>
      </c>
      <c r="C21">
        <f>STDEV(B2:B20)</f>
        <v>0.29756235102670164</v>
      </c>
      <c r="D21">
        <f>AVERAGE(D2:D20)</f>
        <v>0.5863473684210526</v>
      </c>
      <c r="E21">
        <f>STDEV(D2:D20)</f>
        <v>0.3187839766090668</v>
      </c>
      <c r="F21" s="5">
        <f>AVERAGE(F2:F20)</f>
        <v>0.6181077804187655</v>
      </c>
      <c r="G21" s="5">
        <f>STDEV(F2:F20)</f>
        <v>0.3093231042865506</v>
      </c>
    </row>
    <row r="22" spans="2:7" ht="14.25">
      <c r="B22" s="2" t="s">
        <v>1</v>
      </c>
      <c r="D22" s="2" t="s">
        <v>2</v>
      </c>
      <c r="F22" s="2" t="s">
        <v>3</v>
      </c>
      <c r="G22" s="2"/>
    </row>
    <row r="24" spans="1:7" ht="14.25">
      <c r="A24" t="s">
        <v>24</v>
      </c>
      <c r="B24" s="1">
        <f>AVERAGE(B3,B5,B6,B7,B9:B15,B17,B19,B20)</f>
        <v>0.6711571428571429</v>
      </c>
      <c r="C24" s="1"/>
      <c r="D24" s="1">
        <f>AVERAGE(D3,D5,D6,D7,D9:D15,D17,D19,D20)</f>
        <v>0.6337499999999999</v>
      </c>
      <c r="E24" s="1"/>
      <c r="F24" s="1">
        <f>AVERAGE(F3,F5,F6,F7,F9:F15,F17,F19,F20)</f>
        <v>0.6569285863637855</v>
      </c>
      <c r="G24" s="1"/>
    </row>
    <row r="25" spans="1:7" ht="13.5">
      <c r="A25" t="s">
        <v>25</v>
      </c>
      <c r="B25" s="1">
        <f>AVERAGE(B2,B4,B8,B16,B18)</f>
        <v>0.503</v>
      </c>
      <c r="C25" s="1"/>
      <c r="D25" s="1">
        <f>AVERAGE(D2,D4,D8,D16,D18)</f>
        <v>0.4536199999999999</v>
      </c>
      <c r="E25" s="1"/>
      <c r="F25" s="1">
        <f>AVERAGE(F2,F4,F8,F16,F18)</f>
        <v>0.5094095237727096</v>
      </c>
      <c r="G25" s="1"/>
    </row>
    <row r="26" spans="1:7" ht="13.5">
      <c r="A26" s="1" t="s">
        <v>26</v>
      </c>
      <c r="B26">
        <f>AVERAGE(B4,B16,B8)</f>
        <v>0.6625</v>
      </c>
      <c r="C26">
        <f>AVERAGE(C4,C16,C8)</f>
        <v>0.031166666666666665</v>
      </c>
      <c r="D26">
        <f>AVERAGE(D4,D16,D8)</f>
        <v>0.6169333333333333</v>
      </c>
      <c r="E26">
        <f>AVERAGE(E4,E16,E8)</f>
        <v>0.026699999999999998</v>
      </c>
      <c r="F26">
        <f>AVERAGE(F4,F16,F8)</f>
        <v>0.680725260380784</v>
      </c>
      <c r="G26">
        <f>AVERAGE(G4,G16,G8)</f>
        <v>0.02678348787953941</v>
      </c>
    </row>
    <row r="27" spans="1:7" ht="14.25">
      <c r="A27" s="1" t="s">
        <v>27</v>
      </c>
      <c r="B27">
        <f>AVERAGE(B2)</f>
        <v>0.122</v>
      </c>
      <c r="C27">
        <f>AVERAGE(C2)</f>
        <v>0.0159</v>
      </c>
      <c r="D27">
        <f>AVERAGE(D2)</f>
        <v>0.143</v>
      </c>
      <c r="E27">
        <f>AVERAGE(E2)</f>
        <v>0.0137</v>
      </c>
      <c r="F27">
        <f>AVERAGE(F2)</f>
        <v>0.1038083625798913</v>
      </c>
      <c r="G27">
        <f>AVERAGE(G2)</f>
        <v>0.017384729726833338</v>
      </c>
    </row>
    <row r="28" spans="1:7" ht="14.25">
      <c r="A28" s="1" t="s">
        <v>28</v>
      </c>
      <c r="B28">
        <f>AVERAGE(B3,B4,B5,B6,B11,B12,B15,B19,B20)</f>
        <v>0.5920444444444444</v>
      </c>
      <c r="C28">
        <f>AVERAGE(C3,C4,C5,C6,C11,C12,C15,C19,C20)</f>
        <v>0.039066666666666666</v>
      </c>
      <c r="D28">
        <f>AVERAGE(D3,D4,D5,D6,D11,D12,D15,D19,D20)</f>
        <v>0.5327222222222222</v>
      </c>
      <c r="E28">
        <f>AVERAGE(E3,E4,E5,E6,E11,E12,E15,E19,E20)</f>
        <v>0.028977777777777783</v>
      </c>
      <c r="F28">
        <f>AVERAGE(F3,F4,F5,F6,F11,F12,F15,F19,F20)</f>
        <v>0.5689753799126929</v>
      </c>
      <c r="G28">
        <f>AVERAGE(G3,G4,G5,G6,G11,G12,G15,G19,G20)</f>
        <v>0.0401600891462611</v>
      </c>
    </row>
    <row r="29" spans="1:7" ht="14.25">
      <c r="A29" s="1" t="s">
        <v>29</v>
      </c>
      <c r="B29">
        <f>AVERAGE(B2,B7,B8,B9,B10,B13,B14,B16,B17,B18)</f>
        <v>0.65828</v>
      </c>
      <c r="C29">
        <f>AVERAGE(C2,C7,C8,C9,C10,C13,C14,C16,C17,C18)</f>
        <v>0.02334</v>
      </c>
      <c r="D29">
        <f>AVERAGE(D2,D7,D8,D9,D10,D13,D14,D16,D17,D18)</f>
        <v>0.6346099999999999</v>
      </c>
      <c r="E29">
        <f>AVERAGE(E2,E7,E8,E9,E10,E13,E14,E16,E17,E18)</f>
        <v>0.02206</v>
      </c>
      <c r="F29">
        <f>AVERAGE(F2,F7,F8,F9,F10,F13,F14,F16,F17,F18)</f>
        <v>0.6623269408742306</v>
      </c>
      <c r="G29">
        <f>AVERAGE(G2,G7,G8,G9,G10,G13,G14,G16,G17,G18)</f>
        <v>0.023676925860089456</v>
      </c>
    </row>
    <row r="30" spans="2:3" ht="13.5">
      <c r="B30" s="2"/>
      <c r="C30" s="2"/>
    </row>
    <row r="31" spans="1:7" ht="14.25">
      <c r="A31" t="s">
        <v>30</v>
      </c>
      <c r="B31" s="4">
        <f>MAX(B2:B20)</f>
        <v>0.9927</v>
      </c>
      <c r="C31" s="4">
        <f>MAX(C2:C20)</f>
        <v>0.1337</v>
      </c>
      <c r="D31" s="4">
        <f>MAX(D2:D20)</f>
        <v>0.9912</v>
      </c>
      <c r="E31" s="4">
        <f>MAX(E2:E20)</f>
        <v>0.078</v>
      </c>
      <c r="F31" s="4">
        <f>MAX(F2:F20)</f>
        <v>0.9928207332704961</v>
      </c>
      <c r="G31" s="4">
        <f>MAX(G2:G20)</f>
        <v>0.12333223420216428</v>
      </c>
    </row>
    <row r="32" spans="1:7" ht="14.25">
      <c r="A32" t="s">
        <v>31</v>
      </c>
      <c r="B32" s="4">
        <f>MIN(B2:B20)</f>
        <v>0.0422</v>
      </c>
      <c r="C32" s="4">
        <f>MIN(C2:C20)</f>
        <v>0.0023</v>
      </c>
      <c r="D32" s="4">
        <f>MIN(D2:D20)</f>
        <v>0.0022</v>
      </c>
      <c r="E32" s="4">
        <f>MIN(E2:E20)</f>
        <v>0.0028</v>
      </c>
      <c r="F32" s="4">
        <f>MIN(F2:F20)</f>
        <v>0.052594798901084906</v>
      </c>
      <c r="G32" s="4">
        <f>MIN(G2:G20)</f>
        <v>0.0025012120783588256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="125" zoomScaleNormal="125" workbookViewId="0" topLeftCell="A1">
      <selection activeCell="D2" sqref="D2"/>
    </sheetView>
  </sheetViews>
  <sheetFormatPr defaultColWidth="12.57421875" defaultRowHeight="15"/>
  <cols>
    <col min="1" max="1" width="13.00390625" style="7" customWidth="1"/>
    <col min="2" max="2" width="6.421875" style="7" customWidth="1"/>
    <col min="3" max="3" width="13.00390625" style="7" customWidth="1"/>
    <col min="4" max="4" width="6.421875" style="7" customWidth="1"/>
    <col min="5" max="5" width="13.00390625" style="7" customWidth="1"/>
    <col min="6" max="6" width="6.421875" style="7" customWidth="1"/>
    <col min="7" max="7" width="15.8515625" style="7" customWidth="1"/>
    <col min="8" max="8" width="6.8515625" style="7" customWidth="1"/>
    <col min="9" max="9" width="13.8515625" style="7" customWidth="1"/>
    <col min="10" max="10" width="6.421875" style="7" customWidth="1"/>
    <col min="11" max="11" width="13.00390625" style="7" customWidth="1"/>
    <col min="12" max="12" width="9.421875" style="7" customWidth="1"/>
    <col min="13" max="13" width="13.00390625" style="7" customWidth="1"/>
    <col min="14" max="14" width="11.421875" style="7" customWidth="1"/>
    <col min="15" max="15" width="13.00390625" style="7" customWidth="1"/>
    <col min="16" max="16384" width="11.421875" style="7" customWidth="1"/>
  </cols>
  <sheetData>
    <row r="1" spans="1:13" s="8" customFormat="1" ht="13.5">
      <c r="A1" s="8" t="s">
        <v>35</v>
      </c>
      <c r="C1" s="8" t="s">
        <v>36</v>
      </c>
      <c r="E1" s="8" t="s">
        <v>37</v>
      </c>
      <c r="G1" s="8" t="s">
        <v>38</v>
      </c>
      <c r="I1" s="8" t="s">
        <v>39</v>
      </c>
      <c r="M1" s="9"/>
    </row>
    <row r="2" spans="1:10" ht="13.5">
      <c r="A2" s="7" t="s">
        <v>2</v>
      </c>
      <c r="B2" s="7">
        <v>0.27076315789473687</v>
      </c>
      <c r="C2" s="7" t="s">
        <v>1</v>
      </c>
      <c r="D2" s="7">
        <v>0.8428315789473686</v>
      </c>
      <c r="E2" s="7" t="s">
        <v>1</v>
      </c>
      <c r="F2" s="7">
        <v>0.6805631578947369</v>
      </c>
      <c r="G2" s="10" t="s">
        <v>1</v>
      </c>
      <c r="H2" s="7">
        <v>0.8132736842105263</v>
      </c>
      <c r="I2" s="7" t="s">
        <v>1</v>
      </c>
      <c r="J2" s="7">
        <v>0.6269052631578946</v>
      </c>
    </row>
    <row r="3" spans="1:10" ht="13.5">
      <c r="A3" s="7" t="s">
        <v>1</v>
      </c>
      <c r="B3" s="7">
        <v>0.15758421052631577</v>
      </c>
      <c r="C3" s="7" t="s">
        <v>2</v>
      </c>
      <c r="D3" s="7">
        <v>0.8249894736842106</v>
      </c>
      <c r="E3" s="7" t="s">
        <v>2</v>
      </c>
      <c r="F3" s="7">
        <v>0.6322368421052631</v>
      </c>
      <c r="G3" s="10" t="s">
        <v>2</v>
      </c>
      <c r="H3" s="7">
        <v>0.8003842105263158</v>
      </c>
      <c r="I3" s="7" t="s">
        <v>2</v>
      </c>
      <c r="J3" s="7">
        <v>0.5863473684210526</v>
      </c>
    </row>
    <row r="4" spans="2:4" ht="13.5">
      <c r="B4" s="1"/>
      <c r="C4" s="1"/>
      <c r="D4" s="1"/>
    </row>
    <row r="5" spans="1:5" ht="13.5">
      <c r="A5" s="10"/>
      <c r="E5" s="10"/>
    </row>
    <row r="7" spans="5:9" ht="13.5">
      <c r="E7" s="11"/>
      <c r="I7" s="12"/>
    </row>
    <row r="8" spans="4:10" ht="13.5">
      <c r="D8" s="10"/>
      <c r="I8" s="11"/>
      <c r="J8" s="11"/>
    </row>
    <row r="9" spans="5:14" ht="13.5">
      <c r="E9" s="11"/>
      <c r="I9" s="11"/>
      <c r="N9" s="11"/>
    </row>
    <row r="10" spans="4:14" ht="13.5">
      <c r="D10" s="10"/>
      <c r="E10" s="11"/>
      <c r="N10" s="11"/>
    </row>
    <row r="11" spans="5:14" ht="13.5">
      <c r="E11" s="11"/>
      <c r="I11" s="11"/>
      <c r="N11" s="11"/>
    </row>
    <row r="12" spans="9:14" ht="13.5">
      <c r="I12" s="11"/>
      <c r="N12" s="11"/>
    </row>
    <row r="13" spans="5:14" ht="13.5">
      <c r="E13" s="11"/>
      <c r="I13" s="11"/>
      <c r="N13" s="11"/>
    </row>
    <row r="14" spans="4:14" ht="13.5">
      <c r="D14" s="10"/>
      <c r="E14" s="11"/>
      <c r="I14" s="11"/>
      <c r="N14" s="11"/>
    </row>
    <row r="15" spans="5:14" ht="13.5">
      <c r="E15" s="11"/>
      <c r="I15" s="11"/>
      <c r="N15" s="11"/>
    </row>
    <row r="16" spans="4:14" ht="13.5">
      <c r="D16" s="10"/>
      <c r="E16" s="11"/>
      <c r="I16" s="11"/>
      <c r="N16" s="11"/>
    </row>
    <row r="17" spans="4:14" ht="13.5">
      <c r="D17" s="10"/>
      <c r="E17" s="11"/>
      <c r="I17" s="11"/>
      <c r="N17" s="11"/>
    </row>
    <row r="18" spans="5:9" ht="13.5">
      <c r="E18" s="11"/>
      <c r="I18" s="11"/>
    </row>
    <row r="19" spans="4:9" ht="13.5">
      <c r="D19" s="10"/>
      <c r="E19" s="11"/>
      <c r="I19" s="10"/>
    </row>
    <row r="20" ht="13.5">
      <c r="D20" s="10"/>
    </row>
    <row r="21" spans="5:16" ht="13.5">
      <c r="E21" s="11"/>
      <c r="O21" s="8"/>
      <c r="P21" s="8"/>
    </row>
    <row r="22" spans="5:16" ht="13.5">
      <c r="E22" s="11"/>
      <c r="N22" s="11"/>
      <c r="O22" s="11"/>
      <c r="P22" s="11"/>
    </row>
    <row r="23" spans="14:16" ht="13.5">
      <c r="N23" s="11"/>
      <c r="O23" s="11"/>
      <c r="P23" s="11"/>
    </row>
    <row r="24" spans="14:16" ht="13.5">
      <c r="N24" s="11"/>
      <c r="O24" s="11"/>
      <c r="P24" s="11"/>
    </row>
    <row r="25" ht="13.5">
      <c r="A25" s="8"/>
    </row>
    <row r="26" spans="14:16" ht="13.5">
      <c r="N26" s="11"/>
      <c r="O26" s="11"/>
      <c r="P26" s="11"/>
    </row>
    <row r="27" spans="1:16" ht="13.5">
      <c r="A27" s="8"/>
      <c r="B27" s="8"/>
      <c r="C27" s="8"/>
      <c r="D27" s="8"/>
      <c r="E27" s="8"/>
      <c r="F27" s="8"/>
      <c r="G27" s="8"/>
      <c r="N27" s="11"/>
      <c r="O27" s="11"/>
      <c r="P27" s="11"/>
    </row>
    <row r="28" spans="14:16" ht="13.5">
      <c r="N28" s="11"/>
      <c r="O28" s="11"/>
      <c r="P28" s="11"/>
    </row>
    <row r="29" spans="14:16" ht="13.5">
      <c r="N29" s="11"/>
      <c r="O29" s="11"/>
      <c r="P29" s="11"/>
    </row>
    <row r="30" spans="14:16" ht="13.5">
      <c r="N30" s="11"/>
      <c r="O30" s="11"/>
      <c r="P30" s="11"/>
    </row>
    <row r="31" spans="14:16" ht="13.5">
      <c r="N31" s="11"/>
      <c r="O31" s="11"/>
      <c r="P31" s="11"/>
    </row>
    <row r="32" spans="14:16" ht="13.5">
      <c r="N32" s="11"/>
      <c r="O32" s="11"/>
      <c r="P32" s="11"/>
    </row>
    <row r="33" spans="14:16" ht="13.5">
      <c r="N33" s="11"/>
      <c r="O33" s="11"/>
      <c r="P33" s="11"/>
    </row>
    <row r="34" spans="14:16" ht="13.5">
      <c r="N34" s="11"/>
      <c r="O34" s="11"/>
      <c r="P34" s="11"/>
    </row>
    <row r="35" spans="14:16" ht="13.5">
      <c r="N35" s="11"/>
      <c r="O35" s="11"/>
      <c r="P35" s="11"/>
    </row>
    <row r="36" spans="14:16" ht="13.5">
      <c r="N36" s="11"/>
      <c r="O36" s="11"/>
      <c r="P36" s="11"/>
    </row>
    <row r="37" spans="14:15" ht="13.5">
      <c r="N37" s="11"/>
      <c r="O37" s="11"/>
    </row>
    <row r="38" spans="14:15" ht="13.5">
      <c r="N38" s="11"/>
      <c r="O38" s="11"/>
    </row>
    <row r="39" spans="14:15" ht="13.5">
      <c r="N39" s="11"/>
      <c r="O39" s="11"/>
    </row>
    <row r="40" spans="14:15" ht="13.5">
      <c r="N40" s="11"/>
      <c r="O40" s="11"/>
    </row>
    <row r="41" spans="14:15" ht="13.5">
      <c r="N41" s="11"/>
      <c r="O41" s="11"/>
    </row>
    <row r="42" spans="14:15" ht="13.5">
      <c r="N42" s="11"/>
      <c r="O42" s="11"/>
    </row>
    <row r="43" spans="14:15" ht="13.5">
      <c r="N43" s="11"/>
      <c r="O43" s="11"/>
    </row>
    <row r="44" spans="14:15" ht="13.5">
      <c r="N44" s="11"/>
      <c r="O44" s="11"/>
    </row>
    <row r="45" spans="14:15" ht="13.5">
      <c r="N45" s="11"/>
      <c r="O45" s="11"/>
    </row>
    <row r="46" spans="14:15" ht="13.5">
      <c r="N46" s="11"/>
      <c r="O46" s="11"/>
    </row>
    <row r="47" spans="14:15" ht="13.5">
      <c r="N47" s="11"/>
      <c r="O47" s="11"/>
    </row>
    <row r="48" spans="14:15" ht="13.5">
      <c r="N48" s="11"/>
      <c r="O48" s="11"/>
    </row>
    <row r="49" spans="14:15" ht="13.5">
      <c r="N49" s="11"/>
      <c r="O49" s="11"/>
    </row>
    <row r="50" spans="14:15" ht="13.5">
      <c r="N50" s="11"/>
      <c r="O50" s="11"/>
    </row>
    <row r="51" spans="1:15" ht="13.5">
      <c r="A51" s="8"/>
      <c r="N51" s="11"/>
      <c r="O51" s="11"/>
    </row>
    <row r="52" spans="14:15" ht="13.5">
      <c r="N52" s="11"/>
      <c r="O52" s="11"/>
    </row>
    <row r="53" spans="1:15" ht="13.5">
      <c r="A53" s="8"/>
      <c r="B53" s="8"/>
      <c r="C53" s="8"/>
      <c r="D53" s="8"/>
      <c r="E53" s="8"/>
      <c r="F53" s="8"/>
      <c r="G53" s="8"/>
      <c r="N53" s="11"/>
      <c r="O53" s="11"/>
    </row>
    <row r="54" spans="1:15" ht="13.5">
      <c r="A54" s="11"/>
      <c r="B54" s="11"/>
      <c r="C54" s="11"/>
      <c r="E54" s="11"/>
      <c r="G54" s="11"/>
      <c r="N54" s="11"/>
      <c r="O54" s="11"/>
    </row>
    <row r="55" spans="1:15" ht="13.5">
      <c r="A55" s="11"/>
      <c r="B55" s="11"/>
      <c r="C55" s="11"/>
      <c r="E55" s="11"/>
      <c r="G55" s="11"/>
      <c r="N55" s="11"/>
      <c r="O55" s="11"/>
    </row>
    <row r="56" spans="1:15" ht="13.5">
      <c r="A56" s="11"/>
      <c r="B56" s="11"/>
      <c r="C56" s="11"/>
      <c r="E56" s="11"/>
      <c r="G56" s="11"/>
      <c r="N56" s="11"/>
      <c r="O56" s="11"/>
    </row>
    <row r="57" spans="1:16" ht="13.5">
      <c r="A57" s="11"/>
      <c r="B57" s="11"/>
      <c r="C57" s="11"/>
      <c r="E57" s="11"/>
      <c r="G57" s="11"/>
      <c r="N57" s="11"/>
      <c r="O57" s="11"/>
      <c r="P57" s="11"/>
    </row>
    <row r="58" spans="1:16" ht="13.5">
      <c r="A58" s="11"/>
      <c r="B58" s="11"/>
      <c r="C58" s="11"/>
      <c r="E58" s="11"/>
      <c r="G58" s="11"/>
      <c r="N58" s="11"/>
      <c r="O58" s="11"/>
      <c r="P58" s="11"/>
    </row>
    <row r="59" spans="1:16" ht="13.5">
      <c r="A59" s="11"/>
      <c r="B59" s="11"/>
      <c r="C59" s="11"/>
      <c r="E59" s="11"/>
      <c r="G59" s="11"/>
      <c r="N59" s="11"/>
      <c r="O59" s="11"/>
      <c r="P59" s="11"/>
    </row>
    <row r="60" spans="1:16" ht="13.5">
      <c r="A60" s="11"/>
      <c r="B60" s="11"/>
      <c r="C60" s="11"/>
      <c r="E60" s="11"/>
      <c r="G60" s="11"/>
      <c r="N60" s="11"/>
      <c r="O60" s="11"/>
      <c r="P60" s="11"/>
    </row>
    <row r="61" spans="1:7" ht="13.5">
      <c r="A61" s="11"/>
      <c r="B61" s="11"/>
      <c r="C61" s="11"/>
      <c r="E61" s="11"/>
      <c r="G61" s="11"/>
    </row>
    <row r="62" spans="1:7" ht="13.5">
      <c r="A62" s="11"/>
      <c r="B62" s="11"/>
      <c r="C62" s="11"/>
      <c r="E62" s="11"/>
      <c r="G62" s="11"/>
    </row>
    <row r="63" spans="1:7" ht="13.5">
      <c r="A63" s="11"/>
      <c r="B63" s="11"/>
      <c r="C63" s="11"/>
      <c r="E63" s="11"/>
      <c r="G63" s="11"/>
    </row>
    <row r="64" spans="1:7" ht="13.5">
      <c r="A64" s="11"/>
      <c r="B64" s="11"/>
      <c r="C64" s="11"/>
      <c r="E64" s="11"/>
      <c r="G64" s="11"/>
    </row>
    <row r="65" spans="1:7" ht="13.5">
      <c r="A65" s="11"/>
      <c r="B65" s="11"/>
      <c r="C65" s="11"/>
      <c r="E65" s="11"/>
      <c r="G65" s="11"/>
    </row>
    <row r="66" spans="1:7" ht="13.5">
      <c r="A66" s="11"/>
      <c r="B66" s="11"/>
      <c r="C66" s="11"/>
      <c r="E66" s="11"/>
      <c r="G66" s="11"/>
    </row>
    <row r="67" spans="1:7" ht="13.5">
      <c r="A67" s="11"/>
      <c r="B67" s="11"/>
      <c r="C67" s="11"/>
      <c r="E67" s="11"/>
      <c r="G67" s="11"/>
    </row>
    <row r="68" spans="1:7" ht="13.5">
      <c r="A68" s="11"/>
      <c r="B68" s="11"/>
      <c r="C68" s="11"/>
      <c r="E68" s="11"/>
      <c r="G68" s="11"/>
    </row>
    <row r="69" spans="1:7" ht="13.5">
      <c r="A69" s="11"/>
      <c r="B69" s="11"/>
      <c r="C69" s="11"/>
      <c r="E69" s="11"/>
      <c r="G69" s="11"/>
    </row>
    <row r="70" spans="1:7" ht="13.5">
      <c r="A70" s="11"/>
      <c r="B70" s="11"/>
      <c r="C70" s="11"/>
      <c r="E70" s="11"/>
      <c r="G70" s="11"/>
    </row>
    <row r="71" spans="1:7" ht="13.5">
      <c r="A71" s="11"/>
      <c r="B71" s="11"/>
      <c r="C71" s="11"/>
      <c r="E71" s="11"/>
      <c r="G71" s="11"/>
    </row>
    <row r="72" spans="1:7" ht="13.5">
      <c r="A72" s="11"/>
      <c r="B72" s="11"/>
      <c r="C72" s="11"/>
      <c r="E72" s="11"/>
      <c r="G72" s="11"/>
    </row>
    <row r="73" spans="1:7" ht="13.5">
      <c r="A73" s="11"/>
      <c r="B73" s="11"/>
      <c r="C73" s="11"/>
      <c r="E73" s="11"/>
      <c r="G73" s="11"/>
    </row>
    <row r="78" ht="13.5">
      <c r="A78" s="8"/>
    </row>
    <row r="80" spans="1:7" ht="13.5">
      <c r="A80" s="8"/>
      <c r="B80" s="8"/>
      <c r="C80" s="8"/>
      <c r="D80" s="8"/>
      <c r="E80" s="8"/>
      <c r="F80" s="8"/>
      <c r="G80" s="8"/>
    </row>
    <row r="81" spans="1:7" ht="13.5">
      <c r="A81" s="11"/>
      <c r="C81" s="11"/>
      <c r="E81" s="11"/>
      <c r="G81" s="11"/>
    </row>
    <row r="82" spans="1:7" ht="13.5">
      <c r="A82" s="11"/>
      <c r="C82" s="11"/>
      <c r="E82" s="11"/>
      <c r="G82" s="11"/>
    </row>
    <row r="83" spans="1:7" ht="13.5">
      <c r="A83" s="11"/>
      <c r="C83" s="11"/>
      <c r="E83" s="11"/>
      <c r="G83" s="11"/>
    </row>
    <row r="84" spans="1:7" ht="13.5">
      <c r="A84" s="11"/>
      <c r="C84" s="11"/>
      <c r="E84" s="11"/>
      <c r="G84" s="11"/>
    </row>
    <row r="85" spans="1:7" ht="13.5">
      <c r="A85" s="11"/>
      <c r="C85" s="11"/>
      <c r="E85" s="11"/>
      <c r="G85" s="11"/>
    </row>
    <row r="86" spans="1:7" ht="13.5">
      <c r="A86" s="11"/>
      <c r="C86" s="11"/>
      <c r="E86" s="11"/>
      <c r="G86" s="11"/>
    </row>
    <row r="87" spans="1:7" ht="13.5">
      <c r="A87" s="11"/>
      <c r="C87" s="11"/>
      <c r="E87" s="11"/>
      <c r="G87" s="11"/>
    </row>
    <row r="88" spans="1:7" ht="13.5">
      <c r="A88" s="11"/>
      <c r="C88" s="11"/>
      <c r="E88" s="11"/>
      <c r="G88" s="11"/>
    </row>
    <row r="89" spans="1:7" ht="13.5">
      <c r="A89" s="11"/>
      <c r="C89" s="11"/>
      <c r="E89" s="11"/>
      <c r="G89" s="11"/>
    </row>
    <row r="90" spans="1:7" ht="13.5">
      <c r="A90" s="11"/>
      <c r="C90" s="11"/>
      <c r="E90" s="11"/>
      <c r="G90" s="11"/>
    </row>
    <row r="91" spans="1:7" ht="13.5">
      <c r="A91" s="11"/>
      <c r="C91" s="11"/>
      <c r="E91" s="11"/>
      <c r="G91" s="11"/>
    </row>
    <row r="92" spans="1:7" ht="13.5">
      <c r="A92" s="11"/>
      <c r="C92" s="11"/>
      <c r="E92" s="11"/>
      <c r="G92" s="11"/>
    </row>
    <row r="93" spans="1:7" ht="13.5">
      <c r="A93" s="11"/>
      <c r="C93" s="11"/>
      <c r="E93" s="11"/>
      <c r="G93" s="11"/>
    </row>
    <row r="94" spans="1:7" ht="13.5">
      <c r="A94" s="11"/>
      <c r="C94" s="11"/>
      <c r="E94" s="11"/>
      <c r="G94" s="11"/>
    </row>
    <row r="95" spans="1:8" ht="13.5">
      <c r="A95" s="11" t="s">
        <v>40</v>
      </c>
      <c r="B95" s="7">
        <v>0.2021</v>
      </c>
      <c r="C95" s="11" t="s">
        <v>3</v>
      </c>
      <c r="D95" s="7">
        <v>0.10397622877946888</v>
      </c>
      <c r="E95" s="11" t="s">
        <v>41</v>
      </c>
      <c r="F95" s="7">
        <v>0.1895</v>
      </c>
      <c r="G95" s="11" t="s">
        <v>42</v>
      </c>
      <c r="H95" s="7">
        <v>0.0872</v>
      </c>
    </row>
    <row r="96" spans="1:8" ht="13.5">
      <c r="A96" s="11" t="s">
        <v>43</v>
      </c>
      <c r="B96" s="7">
        <v>0.1988</v>
      </c>
      <c r="C96" s="11" t="s">
        <v>42</v>
      </c>
      <c r="D96" s="7">
        <v>0.0892</v>
      </c>
      <c r="E96" s="11" t="s">
        <v>43</v>
      </c>
      <c r="F96" s="7">
        <v>0.1888</v>
      </c>
      <c r="G96" s="11" t="s">
        <v>40</v>
      </c>
      <c r="H96" s="7">
        <v>0.0846</v>
      </c>
    </row>
    <row r="97" spans="1:8" ht="13.5">
      <c r="A97" s="11" t="s">
        <v>3</v>
      </c>
      <c r="B97" s="7">
        <v>0.1987</v>
      </c>
      <c r="C97" s="11" t="s">
        <v>44</v>
      </c>
      <c r="D97" s="7">
        <v>0.0875</v>
      </c>
      <c r="E97" s="11" t="s">
        <v>45</v>
      </c>
      <c r="F97" s="7">
        <v>0.1885</v>
      </c>
      <c r="G97" s="11" t="s">
        <v>45</v>
      </c>
      <c r="H97" s="7">
        <v>0.082</v>
      </c>
    </row>
    <row r="98" spans="1:8" ht="13.5">
      <c r="A98" s="11" t="s">
        <v>42</v>
      </c>
      <c r="B98" s="7">
        <v>0.1836</v>
      </c>
      <c r="C98" s="11" t="s">
        <v>40</v>
      </c>
      <c r="D98" s="7">
        <v>0.0866</v>
      </c>
      <c r="E98" s="11" t="s">
        <v>42</v>
      </c>
      <c r="F98" s="7">
        <v>0.1831</v>
      </c>
      <c r="G98" s="11" t="s">
        <v>44</v>
      </c>
      <c r="H98" s="7">
        <v>0.0812</v>
      </c>
    </row>
    <row r="99" spans="1:8" ht="13.5">
      <c r="A99" s="11" t="s">
        <v>46</v>
      </c>
      <c r="B99" s="7">
        <v>0.1464</v>
      </c>
      <c r="C99" s="11" t="s">
        <v>46</v>
      </c>
      <c r="D99" s="7">
        <v>0.0833</v>
      </c>
      <c r="E99" s="11" t="s">
        <v>46</v>
      </c>
      <c r="F99" s="7">
        <v>0.1397</v>
      </c>
      <c r="G99" s="11" t="s">
        <v>46</v>
      </c>
      <c r="H99" s="7">
        <v>0.0803</v>
      </c>
    </row>
    <row r="100" spans="1:8" ht="13.5">
      <c r="A100" s="11" t="s">
        <v>47</v>
      </c>
      <c r="B100" s="7">
        <v>0.116</v>
      </c>
      <c r="C100" s="11" t="s">
        <v>47</v>
      </c>
      <c r="D100" s="7">
        <v>0.0635</v>
      </c>
      <c r="E100" s="11" t="s">
        <v>47</v>
      </c>
      <c r="F100" s="7">
        <v>0.1126</v>
      </c>
      <c r="G100" s="11" t="s">
        <v>47</v>
      </c>
      <c r="H100" s="7">
        <v>0.0638</v>
      </c>
    </row>
    <row r="104" ht="13.5">
      <c r="A104" s="8" t="s">
        <v>48</v>
      </c>
    </row>
    <row r="106" spans="1:7" ht="13.5">
      <c r="A106" s="8" t="s">
        <v>36</v>
      </c>
      <c r="B106" s="8"/>
      <c r="C106" s="8" t="s">
        <v>37</v>
      </c>
      <c r="D106" s="8"/>
      <c r="E106" s="8" t="s">
        <v>38</v>
      </c>
      <c r="F106" s="8"/>
      <c r="G106" s="8" t="s">
        <v>39</v>
      </c>
    </row>
    <row r="107" spans="1:8" ht="13.5">
      <c r="A107" s="11" t="s">
        <v>49</v>
      </c>
      <c r="B107" s="7">
        <v>0.9319444444444444</v>
      </c>
      <c r="C107" s="11" t="s">
        <v>50</v>
      </c>
      <c r="D107" s="7">
        <v>0.7424777777777778</v>
      </c>
      <c r="E107" s="11" t="s">
        <v>49</v>
      </c>
      <c r="F107" s="7">
        <v>0.9110111111111111</v>
      </c>
      <c r="G107" s="11" t="s">
        <v>49</v>
      </c>
      <c r="H107" s="7">
        <v>0.6726</v>
      </c>
    </row>
    <row r="108" spans="1:8" ht="13.5">
      <c r="A108" s="11" t="s">
        <v>50</v>
      </c>
      <c r="B108" s="7">
        <v>0.9137</v>
      </c>
      <c r="C108" s="11" t="s">
        <v>49</v>
      </c>
      <c r="D108" s="7">
        <v>0.7362888888888889</v>
      </c>
      <c r="E108" s="11" t="s">
        <v>51</v>
      </c>
      <c r="F108" s="7">
        <v>0.8660666666666665</v>
      </c>
      <c r="G108" s="11" t="s">
        <v>51</v>
      </c>
      <c r="H108" s="7">
        <v>0.6020222222222222</v>
      </c>
    </row>
    <row r="109" spans="1:8" ht="13.5">
      <c r="A109" s="11" t="s">
        <v>51</v>
      </c>
      <c r="B109" s="7">
        <v>0.8797222222222223</v>
      </c>
      <c r="C109" s="11" t="s">
        <v>1</v>
      </c>
      <c r="D109" s="7">
        <v>0.6422888888888889</v>
      </c>
      <c r="E109" s="11" t="s">
        <v>1</v>
      </c>
      <c r="F109" s="7">
        <v>0.8533111111111112</v>
      </c>
      <c r="G109" s="11" t="s">
        <v>50</v>
      </c>
      <c r="H109" s="7">
        <v>0.5937222222222223</v>
      </c>
    </row>
    <row r="110" spans="1:8" ht="13.5">
      <c r="A110" s="11" t="s">
        <v>1</v>
      </c>
      <c r="B110" s="7">
        <v>0.8747111111111112</v>
      </c>
      <c r="C110" s="11" t="s">
        <v>51</v>
      </c>
      <c r="D110" s="7">
        <v>0.6338555555555555</v>
      </c>
      <c r="E110" s="11" t="s">
        <v>50</v>
      </c>
      <c r="F110" s="7">
        <v>0.8469555555555556</v>
      </c>
      <c r="G110" s="11" t="s">
        <v>1</v>
      </c>
      <c r="H110" s="7">
        <v>0.5920444444444445</v>
      </c>
    </row>
    <row r="111" spans="1:8" ht="13.5">
      <c r="A111" s="11" t="s">
        <v>2</v>
      </c>
      <c r="B111" s="7">
        <v>0.8453777777777778</v>
      </c>
      <c r="C111" s="11" t="s">
        <v>2</v>
      </c>
      <c r="D111" s="7">
        <v>0.5740777777777778</v>
      </c>
      <c r="E111" s="11" t="s">
        <v>3</v>
      </c>
      <c r="F111" s="7">
        <v>0.8360617979151356</v>
      </c>
      <c r="G111" s="11" t="s">
        <v>3</v>
      </c>
      <c r="H111" s="7">
        <v>0.5689753799126929</v>
      </c>
    </row>
    <row r="112" spans="1:8" ht="13.5">
      <c r="A112" s="11" t="s">
        <v>3</v>
      </c>
      <c r="B112" s="7">
        <v>0.8353333333333334</v>
      </c>
      <c r="C112" s="11" t="s">
        <v>3</v>
      </c>
      <c r="D112" s="7">
        <v>0.5681683048757561</v>
      </c>
      <c r="E112" s="11" t="s">
        <v>2</v>
      </c>
      <c r="F112" s="7">
        <v>0.8278222222222221</v>
      </c>
      <c r="G112" s="11" t="s">
        <v>2</v>
      </c>
      <c r="H112" s="7">
        <v>0.5327222222222221</v>
      </c>
    </row>
    <row r="113" spans="1:8" ht="13.5">
      <c r="A113" s="11" t="s">
        <v>52</v>
      </c>
      <c r="B113" s="7">
        <v>0.8289222222222221</v>
      </c>
      <c r="C113" s="11" t="s">
        <v>53</v>
      </c>
      <c r="D113" s="7">
        <v>0.5455</v>
      </c>
      <c r="E113" s="11" t="s">
        <v>52</v>
      </c>
      <c r="F113" s="7">
        <v>0.8245666666666666</v>
      </c>
      <c r="G113" s="11" t="s">
        <v>52</v>
      </c>
      <c r="H113" s="7">
        <v>0.5123444444444445</v>
      </c>
    </row>
    <row r="114" spans="1:8" ht="13.5">
      <c r="A114" s="11" t="s">
        <v>40</v>
      </c>
      <c r="B114" s="7">
        <v>0.8098222222222221</v>
      </c>
      <c r="C114" s="11" t="s">
        <v>52</v>
      </c>
      <c r="D114" s="7">
        <v>0.5225555555555556</v>
      </c>
      <c r="E114" s="11" t="s">
        <v>40</v>
      </c>
      <c r="F114" s="7">
        <v>0.8071111111111111</v>
      </c>
      <c r="G114" s="11" t="s">
        <v>53</v>
      </c>
      <c r="H114" s="7">
        <v>0.5078666666666667</v>
      </c>
    </row>
    <row r="115" spans="1:8" ht="13.5">
      <c r="A115" s="11" t="s">
        <v>53</v>
      </c>
      <c r="B115" s="7">
        <v>0.8088111111111111</v>
      </c>
      <c r="C115" s="11" t="s">
        <v>40</v>
      </c>
      <c r="D115" s="7">
        <v>0.4972777777777778</v>
      </c>
      <c r="E115" s="11" t="s">
        <v>54</v>
      </c>
      <c r="F115" s="7">
        <v>0.8021444444444445</v>
      </c>
      <c r="G115" s="11" t="s">
        <v>40</v>
      </c>
      <c r="H115" s="7">
        <v>0.4916333333333333</v>
      </c>
    </row>
    <row r="116" spans="1:8" ht="13.5">
      <c r="A116" s="11" t="s">
        <v>54</v>
      </c>
      <c r="B116" s="7">
        <v>0.8049999999999999</v>
      </c>
      <c r="C116" s="11" t="s">
        <v>54</v>
      </c>
      <c r="D116" s="7">
        <v>0.4764555555555556</v>
      </c>
      <c r="E116" s="11" t="s">
        <v>44</v>
      </c>
      <c r="F116" s="7">
        <v>0.7975555555555556</v>
      </c>
      <c r="G116" s="11" t="s">
        <v>54</v>
      </c>
      <c r="H116" s="7">
        <v>0.4704222222222223</v>
      </c>
    </row>
    <row r="117" spans="1:8" ht="13.5">
      <c r="A117" s="11" t="s">
        <v>44</v>
      </c>
      <c r="B117" s="7">
        <v>0.7982777777777778</v>
      </c>
      <c r="C117" s="11" t="s">
        <v>44</v>
      </c>
      <c r="D117" s="7">
        <v>0.4670222222222223</v>
      </c>
      <c r="E117" s="11" t="s">
        <v>53</v>
      </c>
      <c r="F117" s="7">
        <v>0.7907888888888889</v>
      </c>
      <c r="G117" s="11" t="s">
        <v>44</v>
      </c>
      <c r="H117" s="7">
        <v>0.4655666666666667</v>
      </c>
    </row>
    <row r="118" spans="1:8" ht="13.5">
      <c r="A118" s="11" t="s">
        <v>55</v>
      </c>
      <c r="B118" s="7">
        <v>0.7895</v>
      </c>
      <c r="C118" s="11" t="s">
        <v>55</v>
      </c>
      <c r="D118" s="7">
        <v>0.45306666666666673</v>
      </c>
      <c r="E118" s="11" t="s">
        <v>55</v>
      </c>
      <c r="F118" s="7">
        <v>0.7880222222222222</v>
      </c>
      <c r="G118" s="11" t="s">
        <v>55</v>
      </c>
      <c r="H118" s="7">
        <v>0.45010000000000006</v>
      </c>
    </row>
    <row r="119" spans="1:8" ht="13.5">
      <c r="A119" s="11" t="s">
        <v>43</v>
      </c>
      <c r="B119" s="7">
        <v>0.7843555555555555</v>
      </c>
      <c r="C119" s="11" t="s">
        <v>41</v>
      </c>
      <c r="D119" s="7">
        <v>0.44495555555555555</v>
      </c>
      <c r="E119" s="11" t="s">
        <v>43</v>
      </c>
      <c r="F119" s="7">
        <v>0.7817333333333333</v>
      </c>
      <c r="G119" s="11" t="s">
        <v>45</v>
      </c>
      <c r="H119" s="7">
        <v>0.4463222222222223</v>
      </c>
    </row>
    <row r="120" spans="1:8" ht="13.5">
      <c r="A120" s="11" t="s">
        <v>42</v>
      </c>
      <c r="B120" s="7">
        <v>0.7822333333333333</v>
      </c>
      <c r="C120" s="11" t="s">
        <v>45</v>
      </c>
      <c r="D120" s="7">
        <v>0.4439444444444444</v>
      </c>
      <c r="E120" s="11" t="s">
        <v>42</v>
      </c>
      <c r="F120" s="7">
        <v>0.7815</v>
      </c>
      <c r="G120" s="11" t="s">
        <v>41</v>
      </c>
      <c r="H120" s="7">
        <v>0.4427888888888889</v>
      </c>
    </row>
    <row r="121" spans="1:8" ht="13.5">
      <c r="A121" s="11" t="s">
        <v>33</v>
      </c>
      <c r="B121" s="7">
        <v>0.7798333333333334</v>
      </c>
      <c r="C121" s="11" t="s">
        <v>33</v>
      </c>
      <c r="D121" s="7">
        <v>0.4418111111111111</v>
      </c>
      <c r="E121" s="11" t="s">
        <v>33</v>
      </c>
      <c r="F121" s="7">
        <v>0.7803666666666667</v>
      </c>
      <c r="G121" s="11" t="s">
        <v>33</v>
      </c>
      <c r="H121" s="7">
        <v>0.4425444444444444</v>
      </c>
    </row>
    <row r="122" spans="1:8" ht="13.5">
      <c r="A122" s="11" t="s">
        <v>41</v>
      </c>
      <c r="B122" s="7">
        <v>0.7790000000000001</v>
      </c>
      <c r="C122" s="11" t="s">
        <v>42</v>
      </c>
      <c r="D122" s="7">
        <v>0.4387000000000001</v>
      </c>
      <c r="E122" s="11" t="s">
        <v>45</v>
      </c>
      <c r="F122" s="7">
        <v>0.7784777777777776</v>
      </c>
      <c r="G122" s="11" t="s">
        <v>42</v>
      </c>
      <c r="H122" s="7">
        <v>0.43511111111111117</v>
      </c>
    </row>
    <row r="123" spans="1:8" ht="13.5">
      <c r="A123" s="11" t="s">
        <v>45</v>
      </c>
      <c r="B123" s="7">
        <v>0.7774333333333332</v>
      </c>
      <c r="C123" s="11" t="s">
        <v>43</v>
      </c>
      <c r="D123" s="7">
        <v>0.43849999999999995</v>
      </c>
      <c r="E123" s="11" t="s">
        <v>41</v>
      </c>
      <c r="F123" s="7">
        <v>0.778</v>
      </c>
      <c r="G123" s="11" t="s">
        <v>43</v>
      </c>
      <c r="H123" s="7">
        <v>0.4318444444444445</v>
      </c>
    </row>
    <row r="124" spans="1:8" ht="13.5">
      <c r="A124" s="11" t="s">
        <v>46</v>
      </c>
      <c r="B124" s="7">
        <v>0.7772111111111111</v>
      </c>
      <c r="C124" s="11" t="s">
        <v>46</v>
      </c>
      <c r="D124" s="7">
        <v>0.4236444444444445</v>
      </c>
      <c r="E124" s="11" t="s">
        <v>46</v>
      </c>
      <c r="F124" s="7">
        <v>0.7741333333333333</v>
      </c>
      <c r="G124" s="11" t="s">
        <v>46</v>
      </c>
      <c r="H124" s="7">
        <v>0.4153222222222222</v>
      </c>
    </row>
    <row r="125" spans="1:8" ht="13.5">
      <c r="A125" s="11" t="s">
        <v>47</v>
      </c>
      <c r="B125" s="7">
        <v>0.7212000000000001</v>
      </c>
      <c r="C125" s="11" t="s">
        <v>47</v>
      </c>
      <c r="D125" s="7">
        <v>0.41836666666666666</v>
      </c>
      <c r="E125" s="11" t="s">
        <v>47</v>
      </c>
      <c r="F125" s="7">
        <v>0.7181000000000001</v>
      </c>
      <c r="G125" s="11" t="s">
        <v>47</v>
      </c>
      <c r="H125" s="7">
        <v>0.4129555555555555</v>
      </c>
    </row>
    <row r="126" spans="1:8" ht="13.5">
      <c r="A126" s="11" t="s">
        <v>56</v>
      </c>
      <c r="B126" s="7">
        <v>0.6131111111111112</v>
      </c>
      <c r="C126" s="11" t="s">
        <v>56</v>
      </c>
      <c r="D126" s="7">
        <v>0.2448</v>
      </c>
      <c r="E126" s="11" t="s">
        <v>56</v>
      </c>
      <c r="F126" s="7">
        <v>0.6110222222222222</v>
      </c>
      <c r="G126" s="11" t="s">
        <v>56</v>
      </c>
      <c r="H126" s="7">
        <v>0.2405222222222222</v>
      </c>
    </row>
    <row r="136" ht="13.5">
      <c r="A136" s="8" t="s">
        <v>57</v>
      </c>
    </row>
    <row r="138" spans="1:7" ht="13.5">
      <c r="A138" s="8" t="s">
        <v>36</v>
      </c>
      <c r="B138" s="8"/>
      <c r="C138" s="8" t="s">
        <v>37</v>
      </c>
      <c r="D138" s="8"/>
      <c r="E138" s="8" t="s">
        <v>38</v>
      </c>
      <c r="F138" s="8"/>
      <c r="G138" s="8" t="s">
        <v>39</v>
      </c>
    </row>
    <row r="139" spans="1:8" ht="13.5">
      <c r="A139" s="11" t="s">
        <v>50</v>
      </c>
      <c r="B139" s="7">
        <v>0.8513999999999999</v>
      </c>
      <c r="C139" s="11" t="s">
        <v>50</v>
      </c>
      <c r="D139" s="7">
        <v>0.7783300000000001</v>
      </c>
      <c r="E139" s="11" t="s">
        <v>3</v>
      </c>
      <c r="F139" s="7">
        <v>0.7788665639900973</v>
      </c>
      <c r="G139" s="11" t="s">
        <v>3</v>
      </c>
      <c r="H139" s="7">
        <v>0.6623269408742307</v>
      </c>
    </row>
    <row r="140" spans="1:8" ht="13.5">
      <c r="A140" s="11" t="s">
        <v>1</v>
      </c>
      <c r="B140" s="7">
        <v>0.8141399999999999</v>
      </c>
      <c r="C140" s="11" t="s">
        <v>1</v>
      </c>
      <c r="D140" s="7">
        <v>0.71501</v>
      </c>
      <c r="E140" s="11" t="s">
        <v>1</v>
      </c>
      <c r="F140" s="7">
        <v>0.7772399999999998</v>
      </c>
      <c r="G140" s="11" t="s">
        <v>1</v>
      </c>
      <c r="H140" s="7">
        <v>0.6582800000000001</v>
      </c>
    </row>
    <row r="141" spans="1:8" ht="13.5">
      <c r="A141" s="11" t="s">
        <v>2</v>
      </c>
      <c r="B141" s="7">
        <v>0.80664</v>
      </c>
      <c r="C141" s="11" t="s">
        <v>2</v>
      </c>
      <c r="D141" s="7">
        <v>0.68458</v>
      </c>
      <c r="E141" s="11" t="s">
        <v>2</v>
      </c>
      <c r="F141" s="7">
        <v>0.77569</v>
      </c>
      <c r="G141" s="11" t="s">
        <v>50</v>
      </c>
      <c r="H141" s="7">
        <v>0.63791</v>
      </c>
    </row>
    <row r="142" spans="1:8" ht="13.5">
      <c r="A142" s="11" t="s">
        <v>3</v>
      </c>
      <c r="B142" s="7">
        <v>0.77905</v>
      </c>
      <c r="C142" s="11" t="s">
        <v>3</v>
      </c>
      <c r="D142" s="7">
        <v>0.662484721740403</v>
      </c>
      <c r="E142" s="11" t="s">
        <v>50</v>
      </c>
      <c r="F142" s="7">
        <v>0.76322</v>
      </c>
      <c r="G142" s="11" t="s">
        <v>2</v>
      </c>
      <c r="H142" s="7">
        <v>0.63461</v>
      </c>
    </row>
    <row r="143" spans="1:8" ht="13.5">
      <c r="A143" s="11" t="s">
        <v>53</v>
      </c>
      <c r="B143" s="7">
        <v>0.77074</v>
      </c>
      <c r="C143" s="11" t="s">
        <v>53</v>
      </c>
      <c r="D143" s="7">
        <v>0.64751</v>
      </c>
      <c r="E143" s="11" t="s">
        <v>51</v>
      </c>
      <c r="F143" s="7">
        <v>0.7404599999999999</v>
      </c>
      <c r="G143" s="11" t="s">
        <v>53</v>
      </c>
      <c r="H143" s="7">
        <v>0.6005800000000001</v>
      </c>
    </row>
    <row r="144" spans="1:8" ht="13.5">
      <c r="A144" s="11" t="s">
        <v>51</v>
      </c>
      <c r="B144" s="7">
        <v>0.7582800000000001</v>
      </c>
      <c r="C144" s="11" t="s">
        <v>51</v>
      </c>
      <c r="D144" s="7">
        <v>0.60232</v>
      </c>
      <c r="E144" s="11" t="s">
        <v>54</v>
      </c>
      <c r="F144" s="7">
        <v>0.73621</v>
      </c>
      <c r="G144" s="11" t="s">
        <v>51</v>
      </c>
      <c r="H144" s="7">
        <v>0.57185</v>
      </c>
    </row>
    <row r="145" spans="1:8" ht="13.5">
      <c r="A145" s="11" t="s">
        <v>54</v>
      </c>
      <c r="B145" s="7">
        <v>0.74963</v>
      </c>
      <c r="C145" s="11" t="s">
        <v>54</v>
      </c>
      <c r="D145" s="7">
        <v>0.5874900000000001</v>
      </c>
      <c r="E145" s="11" t="s">
        <v>53</v>
      </c>
      <c r="F145" s="7">
        <v>0.7357000000000001</v>
      </c>
      <c r="G145" s="11" t="s">
        <v>54</v>
      </c>
      <c r="H145" s="7">
        <v>0.5685600000000001</v>
      </c>
    </row>
    <row r="146" spans="1:8" ht="13.5">
      <c r="A146" s="11" t="s">
        <v>52</v>
      </c>
      <c r="B146" s="7">
        <v>0.7135100000000001</v>
      </c>
      <c r="C146" s="11" t="s">
        <v>49</v>
      </c>
      <c r="D146" s="7">
        <v>0.5341199999999999</v>
      </c>
      <c r="E146" s="11" t="s">
        <v>52</v>
      </c>
      <c r="F146" s="7">
        <v>0.7058700000000001</v>
      </c>
      <c r="G146" s="11" t="s">
        <v>41</v>
      </c>
      <c r="H146" s="7">
        <v>0.5127499999999999</v>
      </c>
    </row>
    <row r="147" spans="1:8" ht="13.5">
      <c r="A147" s="11" t="s">
        <v>33</v>
      </c>
      <c r="B147" s="7">
        <v>0.70278</v>
      </c>
      <c r="C147" s="11" t="s">
        <v>52</v>
      </c>
      <c r="D147" s="7">
        <v>0.5245599999999999</v>
      </c>
      <c r="E147" s="11" t="s">
        <v>33</v>
      </c>
      <c r="F147" s="7">
        <v>0.70344</v>
      </c>
      <c r="G147" s="11" t="s">
        <v>33</v>
      </c>
      <c r="H147" s="7">
        <v>0.5115100000000001</v>
      </c>
    </row>
    <row r="148" spans="1:8" ht="13.5">
      <c r="A148" s="11" t="s">
        <v>45</v>
      </c>
      <c r="B148" s="7">
        <v>0.7011000000000001</v>
      </c>
      <c r="C148" s="11" t="s">
        <v>45</v>
      </c>
      <c r="D148" s="7">
        <v>0.5158799999999999</v>
      </c>
      <c r="E148" s="11" t="s">
        <v>45</v>
      </c>
      <c r="F148" s="7">
        <v>0.69707</v>
      </c>
      <c r="G148" s="11" t="s">
        <v>52</v>
      </c>
      <c r="H148" s="7">
        <v>0.5108999999999999</v>
      </c>
    </row>
    <row r="149" spans="1:8" ht="13.5">
      <c r="A149" s="11" t="s">
        <v>41</v>
      </c>
      <c r="B149" s="7">
        <v>0.6959499999999998</v>
      </c>
      <c r="C149" s="11" t="s">
        <v>41</v>
      </c>
      <c r="D149" s="7">
        <v>0.5105500000000001</v>
      </c>
      <c r="E149" s="11" t="s">
        <v>41</v>
      </c>
      <c r="F149" s="7">
        <v>0.69457</v>
      </c>
      <c r="G149" s="11" t="s">
        <v>45</v>
      </c>
      <c r="H149" s="7">
        <v>0.5101</v>
      </c>
    </row>
    <row r="150" spans="1:8" ht="13.5">
      <c r="A150" s="11" t="s">
        <v>43</v>
      </c>
      <c r="B150" s="7">
        <v>0.68872</v>
      </c>
      <c r="C150" s="11" t="s">
        <v>33</v>
      </c>
      <c r="D150" s="7">
        <v>0.5076099999999999</v>
      </c>
      <c r="E150" s="11" t="s">
        <v>43</v>
      </c>
      <c r="F150" s="7">
        <v>0.68677</v>
      </c>
      <c r="G150" s="11" t="s">
        <v>42</v>
      </c>
      <c r="H150" s="7">
        <v>0.49200999999999995</v>
      </c>
    </row>
    <row r="151" spans="1:8" ht="13.5">
      <c r="A151" s="11" t="s">
        <v>42</v>
      </c>
      <c r="B151" s="7">
        <v>0.6872199999999999</v>
      </c>
      <c r="C151" s="11" t="s">
        <v>42</v>
      </c>
      <c r="D151" s="7">
        <v>0.49614</v>
      </c>
      <c r="E151" s="11" t="s">
        <v>42</v>
      </c>
      <c r="F151" s="7">
        <v>0.68664</v>
      </c>
      <c r="G151" s="11" t="s">
        <v>43</v>
      </c>
      <c r="H151" s="7">
        <v>0.49052999999999997</v>
      </c>
    </row>
    <row r="152" spans="1:8" ht="13.5">
      <c r="A152" s="11" t="s">
        <v>55</v>
      </c>
      <c r="B152" s="7">
        <v>0.68502</v>
      </c>
      <c r="C152" s="11" t="s">
        <v>43</v>
      </c>
      <c r="D152" s="7">
        <v>0.4952</v>
      </c>
      <c r="E152" s="11" t="s">
        <v>40</v>
      </c>
      <c r="F152" s="7">
        <v>0.68155</v>
      </c>
      <c r="G152" s="11" t="s">
        <v>55</v>
      </c>
      <c r="H152" s="7">
        <v>0.48059</v>
      </c>
    </row>
    <row r="153" spans="1:8" ht="13.5">
      <c r="A153" s="11" t="s">
        <v>40</v>
      </c>
      <c r="B153" s="7">
        <v>0.68406</v>
      </c>
      <c r="C153" s="11" t="s">
        <v>55</v>
      </c>
      <c r="D153" s="7">
        <v>0.4873799999999999</v>
      </c>
      <c r="E153" s="11" t="s">
        <v>55</v>
      </c>
      <c r="F153" s="7">
        <v>0.68113</v>
      </c>
      <c r="G153" s="11" t="s">
        <v>40</v>
      </c>
      <c r="H153" s="7">
        <v>0.4665499999999999</v>
      </c>
    </row>
    <row r="154" spans="1:8" ht="13.5">
      <c r="A154" s="11" t="s">
        <v>49</v>
      </c>
      <c r="B154" s="7">
        <v>0.66644</v>
      </c>
      <c r="C154" s="11" t="s">
        <v>40</v>
      </c>
      <c r="D154" s="7">
        <v>0.47135</v>
      </c>
      <c r="E154" s="11" t="s">
        <v>44</v>
      </c>
      <c r="F154" s="7">
        <v>0.62281</v>
      </c>
      <c r="G154" s="11" t="s">
        <v>49</v>
      </c>
      <c r="H154" s="7">
        <v>0.45809</v>
      </c>
    </row>
    <row r="155" spans="1:8" ht="13.5">
      <c r="A155" s="11" t="s">
        <v>44</v>
      </c>
      <c r="B155" s="7">
        <v>0.6238900000000001</v>
      </c>
      <c r="C155" s="11" t="s">
        <v>56</v>
      </c>
      <c r="D155" s="7">
        <v>0.45766999999999997</v>
      </c>
      <c r="E155" s="11" t="s">
        <v>49</v>
      </c>
      <c r="F155" s="7">
        <v>0.6156499999999999</v>
      </c>
      <c r="G155" s="11" t="s">
        <v>56</v>
      </c>
      <c r="H155" s="7">
        <v>0.442</v>
      </c>
    </row>
    <row r="156" spans="1:8" ht="13.5">
      <c r="A156" s="11" t="s">
        <v>56</v>
      </c>
      <c r="B156" s="7">
        <v>0.61891</v>
      </c>
      <c r="C156" s="11" t="s">
        <v>47</v>
      </c>
      <c r="D156" s="7">
        <v>0.44447000000000003</v>
      </c>
      <c r="E156" s="11" t="s">
        <v>56</v>
      </c>
      <c r="F156" s="7">
        <v>0.6064900000000001</v>
      </c>
      <c r="G156" s="11" t="s">
        <v>47</v>
      </c>
      <c r="H156" s="7">
        <v>0.4414999999999999</v>
      </c>
    </row>
    <row r="157" spans="1:8" ht="13.5">
      <c r="A157" s="11" t="s">
        <v>47</v>
      </c>
      <c r="B157" s="7">
        <v>0.59462</v>
      </c>
      <c r="C157" s="11" t="s">
        <v>44</v>
      </c>
      <c r="D157" s="7">
        <v>0.37488</v>
      </c>
      <c r="E157" s="11" t="s">
        <v>47</v>
      </c>
      <c r="F157" s="7">
        <v>0.5921200000000001</v>
      </c>
      <c r="G157" s="11" t="s">
        <v>44</v>
      </c>
      <c r="H157" s="7">
        <v>0.37239000000000005</v>
      </c>
    </row>
    <row r="158" spans="1:8" ht="13.5">
      <c r="A158" s="11" t="s">
        <v>46</v>
      </c>
      <c r="B158" s="7">
        <v>0.57926</v>
      </c>
      <c r="C158" s="11" t="s">
        <v>46</v>
      </c>
      <c r="D158" s="7">
        <v>0.35969000000000007</v>
      </c>
      <c r="E158" s="11" t="s">
        <v>46</v>
      </c>
      <c r="F158" s="7">
        <v>0.57768</v>
      </c>
      <c r="G158" s="11" t="s">
        <v>46</v>
      </c>
      <c r="H158" s="7">
        <v>0.35616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Salvador</dc:creator>
  <cp:keywords/>
  <dc:description/>
  <cp:lastModifiedBy>isaac </cp:lastModifiedBy>
  <cp:lastPrinted>2009-11-17T12:28:14Z</cp:lastPrinted>
  <dcterms:created xsi:type="dcterms:W3CDTF">2008-09-05T14:22:21Z</dcterms:created>
  <dcterms:modified xsi:type="dcterms:W3CDTF">2011-09-07T11:51:56Z</dcterms:modified>
  <cp:category/>
  <cp:version/>
  <cp:contentType/>
  <cp:contentStatus/>
  <cp:revision>16</cp:revision>
</cp:coreProperties>
</file>